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omularios Calculos de aportes\"/>
    </mc:Choice>
  </mc:AlternateContent>
  <bookViews>
    <workbookView xWindow="0" yWindow="0" windowWidth="23040" windowHeight="8475" firstSheet="1" activeTab="1"/>
  </bookViews>
  <sheets>
    <sheet name="codigo de lista" sheetId="29" state="hidden" r:id="rId1"/>
    <sheet name="Ind. y Comercio" sheetId="31" r:id="rId2"/>
  </sheets>
  <definedNames>
    <definedName name="_xlnm._FilterDatabase" localSheetId="1" hidden="1">'Ind. y Comercio'!$A$15:$P$105</definedName>
    <definedName name="_xlnm.Print_Titles" localSheetId="1">'Ind. y Comercio'!$2:$16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31" l="1"/>
  <c r="D17" i="31" l="1"/>
  <c r="M27" i="31" l="1"/>
  <c r="M16" i="31"/>
  <c r="M32" i="31" s="1"/>
  <c r="M29" i="31" l="1"/>
  <c r="M17" i="31"/>
  <c r="M30" i="31"/>
  <c r="M18" i="31"/>
  <c r="M19" i="31"/>
  <c r="M22" i="31"/>
  <c r="M23" i="31"/>
  <c r="M25" i="31"/>
  <c r="M21" i="31"/>
  <c r="M26" i="31"/>
  <c r="M31" i="31"/>
  <c r="M20" i="31"/>
  <c r="M24" i="31"/>
  <c r="M28" i="31"/>
  <c r="N21" i="31" l="1"/>
  <c r="N19" i="31"/>
  <c r="N17" i="31"/>
  <c r="K21" i="31" l="1"/>
  <c r="J17" i="31" l="1"/>
  <c r="N16" i="31" l="1"/>
  <c r="N18" i="31" s="1"/>
  <c r="L17" i="31"/>
  <c r="K17" i="31"/>
  <c r="E17" i="31"/>
  <c r="F17" i="31" s="1"/>
  <c r="O17" i="31" l="1"/>
  <c r="D18" i="31"/>
  <c r="E18" i="31" s="1"/>
  <c r="F18" i="31" s="1"/>
  <c r="D19" i="31"/>
  <c r="E19" i="31" s="1"/>
  <c r="F19" i="31" s="1"/>
  <c r="D20" i="31"/>
  <c r="E20" i="31" s="1"/>
  <c r="F20" i="31" s="1"/>
  <c r="D21" i="31"/>
  <c r="E21" i="31" s="1"/>
  <c r="F21" i="31" s="1"/>
  <c r="D22" i="31"/>
  <c r="E22" i="31" s="1"/>
  <c r="F22" i="31" s="1"/>
  <c r="D23" i="31"/>
  <c r="E23" i="31" s="1"/>
  <c r="F23" i="31" s="1"/>
  <c r="D24" i="31"/>
  <c r="E24" i="31" s="1"/>
  <c r="F24" i="31" s="1"/>
  <c r="D25" i="31"/>
  <c r="E25" i="31" s="1"/>
  <c r="F25" i="31" s="1"/>
  <c r="D26" i="31"/>
  <c r="E26" i="31" s="1"/>
  <c r="F26" i="31" s="1"/>
  <c r="D27" i="31"/>
  <c r="E27" i="31" s="1"/>
  <c r="F27" i="31" s="1"/>
  <c r="D28" i="31"/>
  <c r="E28" i="31" s="1"/>
  <c r="F28" i="31" s="1"/>
  <c r="D29" i="31"/>
  <c r="E29" i="31" s="1"/>
  <c r="F29" i="31" s="1"/>
  <c r="D30" i="31"/>
  <c r="E30" i="31" s="1"/>
  <c r="F30" i="31" s="1"/>
  <c r="D31" i="31"/>
  <c r="E31" i="31" s="1"/>
  <c r="F31" i="31" s="1"/>
  <c r="D32" i="31"/>
  <c r="E32" i="31" s="1"/>
  <c r="F32" i="31" s="1"/>
  <c r="D33" i="31"/>
  <c r="E33" i="31" s="1"/>
  <c r="F33" i="31" s="1"/>
  <c r="D34" i="31"/>
  <c r="E34" i="31" s="1"/>
  <c r="F34" i="31" s="1"/>
  <c r="D35" i="31"/>
  <c r="E35" i="31" s="1"/>
  <c r="F35" i="31" s="1"/>
  <c r="D36" i="31"/>
  <c r="E36" i="31"/>
  <c r="F36" i="31" s="1"/>
  <c r="D37" i="31"/>
  <c r="E37" i="31" s="1"/>
  <c r="F37" i="31" s="1"/>
  <c r="D38" i="31"/>
  <c r="E38" i="31"/>
  <c r="F38" i="31" s="1"/>
  <c r="D39" i="31"/>
  <c r="E39" i="31" s="1"/>
  <c r="F39" i="31" s="1"/>
  <c r="D40" i="31"/>
  <c r="E40" i="31" s="1"/>
  <c r="F40" i="31" s="1"/>
  <c r="D41" i="31"/>
  <c r="E41" i="31" s="1"/>
  <c r="F41" i="31" s="1"/>
  <c r="D42" i="31"/>
  <c r="E42" i="31" s="1"/>
  <c r="F42" i="31" s="1"/>
  <c r="D43" i="31"/>
  <c r="E43" i="31" s="1"/>
  <c r="F43" i="31" s="1"/>
  <c r="D44" i="31"/>
  <c r="E44" i="31" s="1"/>
  <c r="F44" i="31" s="1"/>
  <c r="D45" i="31"/>
  <c r="E45" i="31" s="1"/>
  <c r="F45" i="31" s="1"/>
  <c r="D46" i="31"/>
  <c r="E46" i="31" s="1"/>
  <c r="F46" i="31" s="1"/>
  <c r="D47" i="31"/>
  <c r="E47" i="31" s="1"/>
  <c r="F47" i="31" s="1"/>
  <c r="D48" i="31"/>
  <c r="E48" i="31"/>
  <c r="F48" i="31" s="1"/>
  <c r="D49" i="31"/>
  <c r="E49" i="31" s="1"/>
  <c r="F49" i="31" s="1"/>
  <c r="D50" i="31"/>
  <c r="E50" i="31"/>
  <c r="F50" i="31" s="1"/>
  <c r="D51" i="31"/>
  <c r="E51" i="31" s="1"/>
  <c r="F51" i="31" s="1"/>
  <c r="D52" i="31"/>
  <c r="E52" i="31" s="1"/>
  <c r="F52" i="31" s="1"/>
  <c r="D53" i="31"/>
  <c r="E53" i="31" s="1"/>
  <c r="F53" i="31" s="1"/>
  <c r="D54" i="31"/>
  <c r="E54" i="31"/>
  <c r="F54" i="31" s="1"/>
  <c r="D55" i="31"/>
  <c r="E55" i="31" s="1"/>
  <c r="F55" i="31" s="1"/>
  <c r="D56" i="31"/>
  <c r="E56" i="31"/>
  <c r="F56" i="31" s="1"/>
  <c r="D57" i="31"/>
  <c r="E57" i="31" s="1"/>
  <c r="F57" i="31" s="1"/>
  <c r="D58" i="31"/>
  <c r="E58" i="31" s="1"/>
  <c r="F58" i="31" s="1"/>
  <c r="D59" i="31"/>
  <c r="E59" i="31" s="1"/>
  <c r="F59" i="31" s="1"/>
  <c r="D60" i="31"/>
  <c r="E60" i="31" s="1"/>
  <c r="F60" i="31" s="1"/>
  <c r="D61" i="31"/>
  <c r="E61" i="31" s="1"/>
  <c r="F61" i="31" s="1"/>
  <c r="D62" i="31"/>
  <c r="E62" i="31" s="1"/>
  <c r="F62" i="31" s="1"/>
  <c r="D63" i="31"/>
  <c r="E63" i="31" s="1"/>
  <c r="F63" i="31" s="1"/>
  <c r="D64" i="31"/>
  <c r="E64" i="31" s="1"/>
  <c r="F64" i="31" s="1"/>
  <c r="D65" i="31"/>
  <c r="E65" i="31" s="1"/>
  <c r="F65" i="31" s="1"/>
  <c r="D66" i="31"/>
  <c r="E66" i="31" s="1"/>
  <c r="F66" i="31" s="1"/>
  <c r="D67" i="31"/>
  <c r="E67" i="31" s="1"/>
  <c r="F67" i="31" s="1"/>
  <c r="D68" i="31"/>
  <c r="E68" i="31"/>
  <c r="F68" i="31" s="1"/>
  <c r="D69" i="31"/>
  <c r="E69" i="31" s="1"/>
  <c r="F69" i="31" s="1"/>
  <c r="D70" i="31"/>
  <c r="E70" i="31" s="1"/>
  <c r="F70" i="31" s="1"/>
  <c r="D71" i="31"/>
  <c r="E71" i="31" s="1"/>
  <c r="F71" i="31" s="1"/>
  <c r="D72" i="31"/>
  <c r="E72" i="31"/>
  <c r="F72" i="31" s="1"/>
  <c r="D73" i="31"/>
  <c r="E73" i="31" s="1"/>
  <c r="F73" i="31" s="1"/>
  <c r="D74" i="31"/>
  <c r="E74" i="31" s="1"/>
  <c r="F74" i="31" s="1"/>
  <c r="D75" i="31"/>
  <c r="E75" i="31" s="1"/>
  <c r="F75" i="31" s="1"/>
  <c r="D76" i="31"/>
  <c r="E76" i="31" s="1"/>
  <c r="F76" i="31" s="1"/>
  <c r="D77" i="31"/>
  <c r="E77" i="31" s="1"/>
  <c r="F77" i="31" s="1"/>
  <c r="D78" i="31"/>
  <c r="E78" i="31" s="1"/>
  <c r="F78" i="31" s="1"/>
  <c r="D79" i="31"/>
  <c r="E79" i="31" s="1"/>
  <c r="F79" i="31" s="1"/>
  <c r="D80" i="31"/>
  <c r="E80" i="31" s="1"/>
  <c r="F80" i="31" s="1"/>
  <c r="D81" i="31"/>
  <c r="E81" i="31" s="1"/>
  <c r="F81" i="31" s="1"/>
  <c r="D82" i="31"/>
  <c r="E82" i="31" s="1"/>
  <c r="F82" i="31" s="1"/>
  <c r="D83" i="31"/>
  <c r="E83" i="31" s="1"/>
  <c r="F83" i="31" s="1"/>
  <c r="D84" i="31"/>
  <c r="E84" i="31"/>
  <c r="F84" i="31" s="1"/>
  <c r="D85" i="31"/>
  <c r="E85" i="31" s="1"/>
  <c r="F85" i="31" s="1"/>
  <c r="D86" i="31"/>
  <c r="E86" i="31"/>
  <c r="F86" i="31" s="1"/>
  <c r="D87" i="31"/>
  <c r="E87" i="31" s="1"/>
  <c r="F87" i="31" s="1"/>
  <c r="D88" i="31"/>
  <c r="E88" i="31" s="1"/>
  <c r="F88" i="31" s="1"/>
  <c r="D89" i="31"/>
  <c r="E89" i="31" s="1"/>
  <c r="F89" i="31" s="1"/>
  <c r="D90" i="31"/>
  <c r="E90" i="31" s="1"/>
  <c r="F90" i="31" s="1"/>
  <c r="D91" i="31"/>
  <c r="E91" i="31" s="1"/>
  <c r="F91" i="31" s="1"/>
  <c r="D92" i="31"/>
  <c r="E92" i="31" s="1"/>
  <c r="F92" i="31" s="1"/>
  <c r="D93" i="31"/>
  <c r="E93" i="31" s="1"/>
  <c r="F93" i="31" s="1"/>
  <c r="D94" i="31"/>
  <c r="E94" i="31" s="1"/>
  <c r="F94" i="31" s="1"/>
  <c r="D95" i="31"/>
  <c r="E95" i="31" s="1"/>
  <c r="F95" i="31" s="1"/>
  <c r="D96" i="31"/>
  <c r="E96" i="31"/>
  <c r="F96" i="31" s="1"/>
  <c r="D97" i="31"/>
  <c r="E97" i="31" s="1"/>
  <c r="F97" i="31" s="1"/>
  <c r="D98" i="31"/>
  <c r="E98" i="31" s="1"/>
  <c r="F98" i="31" s="1"/>
  <c r="D99" i="31"/>
  <c r="E99" i="31" s="1"/>
  <c r="F99" i="31" s="1"/>
  <c r="D100" i="31"/>
  <c r="E100" i="31" s="1"/>
  <c r="F100" i="31" s="1"/>
  <c r="D101" i="31"/>
  <c r="E101" i="31" s="1"/>
  <c r="F101" i="31" s="1"/>
  <c r="D102" i="31"/>
  <c r="E102" i="31"/>
  <c r="F102" i="31" s="1"/>
  <c r="I18" i="31" l="1"/>
  <c r="I19" i="31"/>
  <c r="J19" i="31" s="1"/>
  <c r="I20" i="31"/>
  <c r="I21" i="31"/>
  <c r="J21" i="31" s="1"/>
  <c r="I22" i="31"/>
  <c r="J22" i="31" s="1"/>
  <c r="I23" i="31"/>
  <c r="J23" i="31" s="1"/>
  <c r="I24" i="31"/>
  <c r="J24" i="31" s="1"/>
  <c r="I25" i="31"/>
  <c r="I26" i="31"/>
  <c r="I27" i="31"/>
  <c r="I28" i="31"/>
  <c r="I29" i="31"/>
  <c r="I30" i="31"/>
  <c r="I31" i="31"/>
  <c r="I32" i="31"/>
  <c r="I33" i="31"/>
  <c r="I34" i="31"/>
  <c r="I35" i="31"/>
  <c r="I36" i="31"/>
  <c r="I37" i="31"/>
  <c r="I38" i="31"/>
  <c r="I39" i="31"/>
  <c r="I40" i="31"/>
  <c r="I41" i="31"/>
  <c r="I42" i="31"/>
  <c r="I43" i="31"/>
  <c r="I44" i="31"/>
  <c r="I45" i="31"/>
  <c r="I46" i="31"/>
  <c r="I47" i="31"/>
  <c r="I48" i="31"/>
  <c r="I49" i="31"/>
  <c r="I50" i="31"/>
  <c r="I51" i="31"/>
  <c r="I52" i="31"/>
  <c r="I53" i="31"/>
  <c r="I54" i="31"/>
  <c r="I55" i="31"/>
  <c r="I56" i="31"/>
  <c r="I57" i="31"/>
  <c r="I58" i="31"/>
  <c r="I59" i="31"/>
  <c r="I60" i="31"/>
  <c r="I61" i="31"/>
  <c r="I62" i="31"/>
  <c r="I63" i="31"/>
  <c r="I64" i="31"/>
  <c r="I65" i="31"/>
  <c r="I66" i="31"/>
  <c r="I67" i="31"/>
  <c r="I68" i="31"/>
  <c r="I69" i="31"/>
  <c r="I70" i="31"/>
  <c r="I71" i="31"/>
  <c r="I72" i="31"/>
  <c r="I73" i="31"/>
  <c r="I74" i="31"/>
  <c r="I75" i="31"/>
  <c r="I76" i="31"/>
  <c r="I77" i="31"/>
  <c r="I78" i="31"/>
  <c r="I79" i="31"/>
  <c r="I80" i="31"/>
  <c r="I81" i="31"/>
  <c r="I82" i="31"/>
  <c r="I83" i="31"/>
  <c r="I84" i="31"/>
  <c r="I85" i="31"/>
  <c r="I86" i="31"/>
  <c r="I87" i="31"/>
  <c r="I88" i="31"/>
  <c r="I89" i="31"/>
  <c r="I90" i="31"/>
  <c r="I91" i="31"/>
  <c r="I92" i="31"/>
  <c r="I93" i="31"/>
  <c r="I94" i="31"/>
  <c r="I95" i="31"/>
  <c r="I96" i="31"/>
  <c r="I97" i="31"/>
  <c r="I98" i="31"/>
  <c r="I99" i="31"/>
  <c r="I100" i="31"/>
  <c r="I101" i="31"/>
  <c r="I102" i="31"/>
  <c r="J36" i="31" l="1"/>
  <c r="K36" i="31"/>
  <c r="L36" i="31"/>
  <c r="J37" i="31"/>
  <c r="K37" i="31"/>
  <c r="L37" i="31"/>
  <c r="J38" i="31"/>
  <c r="K38" i="31"/>
  <c r="L38" i="31"/>
  <c r="J39" i="31"/>
  <c r="K39" i="31"/>
  <c r="L39" i="31"/>
  <c r="J40" i="31"/>
  <c r="K40" i="31"/>
  <c r="L40" i="31"/>
  <c r="J41" i="31"/>
  <c r="K41" i="31"/>
  <c r="L41" i="31"/>
  <c r="J42" i="31"/>
  <c r="K42" i="31"/>
  <c r="L42" i="31"/>
  <c r="J43" i="31"/>
  <c r="K43" i="31"/>
  <c r="L43" i="31"/>
  <c r="J44" i="31"/>
  <c r="K44" i="31"/>
  <c r="L44" i="31"/>
  <c r="J45" i="31"/>
  <c r="K45" i="31"/>
  <c r="L45" i="31"/>
  <c r="J46" i="31"/>
  <c r="K46" i="31"/>
  <c r="L46" i="31"/>
  <c r="J47" i="31"/>
  <c r="K47" i="31"/>
  <c r="L47" i="31"/>
  <c r="J48" i="31"/>
  <c r="K48" i="31"/>
  <c r="L48" i="31"/>
  <c r="J49" i="31"/>
  <c r="K49" i="31"/>
  <c r="L49" i="31"/>
  <c r="J50" i="31"/>
  <c r="K50" i="31"/>
  <c r="L50" i="31"/>
  <c r="J51" i="31"/>
  <c r="K51" i="31"/>
  <c r="L51" i="31"/>
  <c r="J52" i="31"/>
  <c r="K52" i="31"/>
  <c r="L52" i="31"/>
  <c r="J53" i="31"/>
  <c r="K53" i="31"/>
  <c r="L53" i="31"/>
  <c r="J54" i="31"/>
  <c r="K54" i="31"/>
  <c r="L54" i="31"/>
  <c r="J55" i="31"/>
  <c r="K55" i="31"/>
  <c r="L55" i="31"/>
  <c r="J56" i="31"/>
  <c r="K56" i="31"/>
  <c r="L56" i="31"/>
  <c r="J57" i="31"/>
  <c r="K57" i="31"/>
  <c r="L57" i="31"/>
  <c r="J58" i="31"/>
  <c r="K58" i="31"/>
  <c r="L58" i="31"/>
  <c r="J59" i="31"/>
  <c r="K59" i="31"/>
  <c r="L59" i="31"/>
  <c r="J60" i="31"/>
  <c r="K60" i="31"/>
  <c r="L60" i="31"/>
  <c r="J61" i="31"/>
  <c r="K61" i="31"/>
  <c r="L61" i="31"/>
  <c r="J62" i="31"/>
  <c r="K62" i="31"/>
  <c r="L62" i="31"/>
  <c r="J63" i="31"/>
  <c r="K63" i="31"/>
  <c r="L63" i="31"/>
  <c r="J64" i="31"/>
  <c r="K64" i="31"/>
  <c r="L64" i="31"/>
  <c r="J65" i="31"/>
  <c r="K65" i="31"/>
  <c r="L65" i="31"/>
  <c r="J66" i="31"/>
  <c r="K66" i="31"/>
  <c r="L66" i="31"/>
  <c r="J67" i="31"/>
  <c r="K67" i="31"/>
  <c r="L67" i="31"/>
  <c r="J68" i="31"/>
  <c r="K68" i="31"/>
  <c r="L68" i="31"/>
  <c r="J69" i="31"/>
  <c r="K69" i="31"/>
  <c r="L69" i="31"/>
  <c r="J70" i="31"/>
  <c r="K70" i="31"/>
  <c r="L70" i="31"/>
  <c r="J71" i="31"/>
  <c r="K71" i="31"/>
  <c r="L71" i="31"/>
  <c r="J72" i="31"/>
  <c r="K72" i="31"/>
  <c r="L72" i="31"/>
  <c r="J73" i="31"/>
  <c r="K73" i="31"/>
  <c r="L73" i="31"/>
  <c r="J74" i="31"/>
  <c r="K74" i="31"/>
  <c r="L74" i="31"/>
  <c r="J75" i="31"/>
  <c r="K75" i="31"/>
  <c r="L75" i="31"/>
  <c r="J76" i="31"/>
  <c r="K76" i="31"/>
  <c r="L76" i="31"/>
  <c r="J77" i="31"/>
  <c r="K77" i="31"/>
  <c r="L77" i="31"/>
  <c r="J78" i="31"/>
  <c r="K78" i="31"/>
  <c r="L78" i="31"/>
  <c r="J79" i="31"/>
  <c r="K79" i="31"/>
  <c r="L79" i="31"/>
  <c r="J80" i="31"/>
  <c r="K80" i="31"/>
  <c r="L80" i="31"/>
  <c r="J81" i="31"/>
  <c r="K81" i="31"/>
  <c r="L81" i="31"/>
  <c r="J82" i="31"/>
  <c r="K82" i="31"/>
  <c r="L82" i="31"/>
  <c r="J83" i="31"/>
  <c r="K83" i="31"/>
  <c r="L83" i="31"/>
  <c r="J84" i="31"/>
  <c r="K84" i="31"/>
  <c r="L84" i="31"/>
  <c r="J85" i="31"/>
  <c r="K85" i="31"/>
  <c r="L85" i="31"/>
  <c r="J86" i="31"/>
  <c r="K86" i="31"/>
  <c r="L86" i="31"/>
  <c r="J87" i="31"/>
  <c r="K87" i="31"/>
  <c r="L87" i="31"/>
  <c r="J88" i="31"/>
  <c r="K88" i="31"/>
  <c r="L88" i="31"/>
  <c r="J89" i="31"/>
  <c r="K89" i="31"/>
  <c r="L89" i="31"/>
  <c r="J90" i="31"/>
  <c r="K90" i="31"/>
  <c r="L90" i="31"/>
  <c r="J91" i="31"/>
  <c r="K91" i="31"/>
  <c r="L91" i="31"/>
  <c r="J92" i="31"/>
  <c r="K92" i="31"/>
  <c r="L92" i="31"/>
  <c r="J93" i="31"/>
  <c r="K93" i="31"/>
  <c r="L93" i="31"/>
  <c r="J94" i="31"/>
  <c r="K94" i="31"/>
  <c r="L94" i="31"/>
  <c r="J95" i="31"/>
  <c r="K95" i="31"/>
  <c r="L95" i="31"/>
  <c r="J96" i="31"/>
  <c r="K96" i="31"/>
  <c r="L96" i="31"/>
  <c r="J97" i="31"/>
  <c r="K97" i="31"/>
  <c r="L97" i="31"/>
  <c r="J98" i="31"/>
  <c r="K98" i="31"/>
  <c r="L98" i="31"/>
  <c r="J99" i="31"/>
  <c r="K99" i="31"/>
  <c r="L99" i="31"/>
  <c r="J100" i="31"/>
  <c r="K100" i="31"/>
  <c r="L100" i="31"/>
  <c r="J101" i="31"/>
  <c r="K101" i="31"/>
  <c r="L101" i="31"/>
  <c r="J102" i="31"/>
  <c r="K102" i="31"/>
  <c r="L102" i="31"/>
  <c r="J34" i="31"/>
  <c r="K34" i="31"/>
  <c r="L34" i="31"/>
  <c r="J35" i="31"/>
  <c r="K35" i="31"/>
  <c r="L35" i="31"/>
  <c r="J25" i="31"/>
  <c r="K25" i="31"/>
  <c r="L25" i="31"/>
  <c r="J26" i="31"/>
  <c r="K26" i="31"/>
  <c r="L26" i="31"/>
  <c r="J27" i="31"/>
  <c r="K27" i="31"/>
  <c r="L27" i="31"/>
  <c r="J28" i="31"/>
  <c r="K28" i="31"/>
  <c r="L28" i="31"/>
  <c r="J29" i="31"/>
  <c r="K29" i="31"/>
  <c r="L29" i="31"/>
  <c r="J30" i="31"/>
  <c r="K30" i="31"/>
  <c r="L30" i="31"/>
  <c r="J31" i="31"/>
  <c r="K31" i="31"/>
  <c r="L31" i="31"/>
  <c r="J32" i="31"/>
  <c r="K32" i="31"/>
  <c r="L32" i="31"/>
  <c r="J33" i="31"/>
  <c r="K33" i="31"/>
  <c r="L33" i="31"/>
  <c r="J20" i="31"/>
  <c r="K20" i="31"/>
  <c r="L20" i="31"/>
  <c r="L21" i="31"/>
  <c r="O21" i="31" s="1"/>
  <c r="K22" i="31"/>
  <c r="L22" i="31"/>
  <c r="K23" i="31"/>
  <c r="L23" i="31"/>
  <c r="K24" i="31"/>
  <c r="L24" i="31"/>
  <c r="K19" i="31"/>
  <c r="L19" i="31"/>
  <c r="K18" i="31"/>
  <c r="L18" i="31"/>
  <c r="J18" i="31"/>
  <c r="O19" i="31" l="1"/>
  <c r="O22" i="31"/>
  <c r="O18" i="31"/>
  <c r="N78" i="31"/>
  <c r="O78" i="31" s="1"/>
  <c r="N77" i="31"/>
  <c r="O77" i="31" s="1"/>
  <c r="N22" i="31"/>
  <c r="N30" i="31"/>
  <c r="O30" i="31" s="1"/>
  <c r="N93" i="31"/>
  <c r="O93" i="31" s="1"/>
  <c r="N46" i="31"/>
  <c r="O46" i="31" s="1"/>
  <c r="N20" i="31"/>
  <c r="O20" i="31" s="1"/>
  <c r="N28" i="31"/>
  <c r="O28" i="31" s="1"/>
  <c r="N99" i="31"/>
  <c r="O99" i="31" s="1"/>
  <c r="N83" i="31"/>
  <c r="O83" i="31" s="1"/>
  <c r="N68" i="31"/>
  <c r="O68" i="31" s="1"/>
  <c r="N60" i="31"/>
  <c r="O60" i="31" s="1"/>
  <c r="N51" i="31"/>
  <c r="O51" i="31" s="1"/>
  <c r="N36" i="31"/>
  <c r="O36" i="31" s="1"/>
  <c r="N24" i="31"/>
  <c r="O24" i="31" s="1"/>
  <c r="N35" i="31"/>
  <c r="O35" i="31" s="1"/>
  <c r="N34" i="31"/>
  <c r="O34" i="31" s="1"/>
  <c r="N88" i="31"/>
  <c r="O88" i="31" s="1"/>
  <c r="N72" i="31"/>
  <c r="O72" i="31" s="1"/>
  <c r="N64" i="31"/>
  <c r="N56" i="31"/>
  <c r="O56" i="31" s="1"/>
  <c r="N32" i="31"/>
  <c r="O32" i="31" s="1"/>
  <c r="N33" i="31"/>
  <c r="O33" i="31" s="1"/>
  <c r="N26" i="31"/>
  <c r="O26" i="31" s="1"/>
  <c r="N42" i="31"/>
  <c r="O42" i="31" s="1"/>
  <c r="N41" i="31"/>
  <c r="O41" i="31" s="1"/>
  <c r="N87" i="31"/>
  <c r="O87" i="31" s="1"/>
  <c r="N81" i="31"/>
  <c r="O81" i="31" s="1"/>
  <c r="N76" i="31"/>
  <c r="O76" i="31" s="1"/>
  <c r="N67" i="31"/>
  <c r="O67" i="31" s="1"/>
  <c r="N63" i="31"/>
  <c r="O63" i="31" s="1"/>
  <c r="N59" i="31"/>
  <c r="O59" i="31" s="1"/>
  <c r="N55" i="31"/>
  <c r="O55" i="31" s="1"/>
  <c r="N50" i="31"/>
  <c r="O50" i="31" s="1"/>
  <c r="N23" i="31"/>
  <c r="O23" i="31" s="1"/>
  <c r="N31" i="31"/>
  <c r="O31" i="31" s="1"/>
  <c r="N29" i="31"/>
  <c r="O29" i="31" s="1"/>
  <c r="N27" i="31"/>
  <c r="O27" i="31" s="1"/>
  <c r="N25" i="31"/>
  <c r="O25" i="31" s="1"/>
  <c r="N102" i="31"/>
  <c r="O102" i="31" s="1"/>
  <c r="N101" i="31"/>
  <c r="O101" i="31" s="1"/>
  <c r="N96" i="31"/>
  <c r="O96" i="31" s="1"/>
  <c r="N95" i="31"/>
  <c r="O95" i="31" s="1"/>
  <c r="N91" i="31"/>
  <c r="O91" i="31" s="1"/>
  <c r="N86" i="31"/>
  <c r="O86" i="31" s="1"/>
  <c r="N85" i="31"/>
  <c r="O85" i="31" s="1"/>
  <c r="N80" i="31"/>
  <c r="O80" i="31" s="1"/>
  <c r="N74" i="31"/>
  <c r="O74" i="31" s="1"/>
  <c r="N70" i="31"/>
  <c r="O70" i="31" s="1"/>
  <c r="N66" i="31"/>
  <c r="O66" i="31" s="1"/>
  <c r="N62" i="31"/>
  <c r="O62" i="31" s="1"/>
  <c r="N58" i="31"/>
  <c r="O58" i="31" s="1"/>
  <c r="N54" i="31"/>
  <c r="O54" i="31" s="1"/>
  <c r="N53" i="31"/>
  <c r="O53" i="31" s="1"/>
  <c r="N49" i="31"/>
  <c r="O49" i="31" s="1"/>
  <c r="N44" i="31"/>
  <c r="O44" i="31" s="1"/>
  <c r="N38" i="31"/>
  <c r="O38" i="31" s="1"/>
  <c r="N98" i="31"/>
  <c r="O98" i="31" s="1"/>
  <c r="N97" i="31"/>
  <c r="O97" i="31" s="1"/>
  <c r="N92" i="31"/>
  <c r="O92" i="31" s="1"/>
  <c r="N82" i="31"/>
  <c r="O82" i="31" s="1"/>
  <c r="N75" i="31"/>
  <c r="O75" i="31" s="1"/>
  <c r="N71" i="31"/>
  <c r="O71" i="31" s="1"/>
  <c r="N45" i="31"/>
  <c r="O45" i="31" s="1"/>
  <c r="N40" i="31"/>
  <c r="O40" i="31" s="1"/>
  <c r="N39" i="31"/>
  <c r="O39" i="31" s="1"/>
  <c r="N100" i="31"/>
  <c r="O100" i="31" s="1"/>
  <c r="N94" i="31"/>
  <c r="O94" i="31" s="1"/>
  <c r="N90" i="31"/>
  <c r="O90" i="31" s="1"/>
  <c r="N89" i="31"/>
  <c r="O89" i="31" s="1"/>
  <c r="N84" i="31"/>
  <c r="O84" i="31" s="1"/>
  <c r="N79" i="31"/>
  <c r="O79" i="31" s="1"/>
  <c r="N73" i="31"/>
  <c r="O73" i="31" s="1"/>
  <c r="N69" i="31"/>
  <c r="O69" i="31" s="1"/>
  <c r="N65" i="31"/>
  <c r="O65" i="31" s="1"/>
  <c r="O64" i="31"/>
  <c r="N61" i="31"/>
  <c r="O61" i="31" s="1"/>
  <c r="N57" i="31"/>
  <c r="O57" i="31" s="1"/>
  <c r="N52" i="31"/>
  <c r="O52" i="31" s="1"/>
  <c r="N48" i="31"/>
  <c r="O48" i="31" s="1"/>
  <c r="N47" i="31"/>
  <c r="O47" i="31" s="1"/>
  <c r="N43" i="31"/>
  <c r="O43" i="31" s="1"/>
  <c r="N37" i="31"/>
  <c r="O37" i="31" s="1"/>
  <c r="O103" i="31" l="1"/>
  <c r="O105" i="31" s="1"/>
</calcChain>
</file>

<file path=xl/comments1.xml><?xml version="1.0" encoding="utf-8"?>
<comments xmlns="http://schemas.openxmlformats.org/spreadsheetml/2006/main">
  <authors>
    <author>Fabiana Kiedanski</author>
  </authors>
  <commentList>
    <comment ref="H4" authorId="0" shapeId="0">
      <text>
        <r>
          <rPr>
            <sz val="9"/>
            <color indexed="81"/>
            <rFont val="Tahoma"/>
            <family val="2"/>
          </rPr>
          <t xml:space="preserve">Formato fecha al ultimo dia del mes que solicita la exoneración.
</t>
        </r>
      </text>
    </comment>
    <comment ref="D9" authorId="0" shapeId="0">
      <text>
        <r>
          <rPr>
            <sz val="9"/>
            <color indexed="81"/>
            <rFont val="Tahoma"/>
            <family val="2"/>
          </rPr>
          <t xml:space="preserve">Ingresar fecha con el primer dia del mes de la Resolucion.
01/mes/año
</t>
        </r>
      </text>
    </comment>
    <comment ref="D12" authorId="0" shapeId="0">
      <text>
        <r>
          <rPr>
            <sz val="9"/>
            <color indexed="81"/>
            <rFont val="Tahoma"/>
            <family val="2"/>
          </rPr>
          <t xml:space="preserve">Fecha de pago de los aportes patronales
</t>
        </r>
      </text>
    </comment>
    <comment ref="A13" authorId="0" shapeId="0">
      <text>
        <r>
          <rPr>
            <b/>
            <sz val="9"/>
            <color indexed="81"/>
            <rFont val="Tahoma"/>
            <family val="2"/>
          </rPr>
          <t>Indicar Tipo de aporte y tasa de aporte patronal solicitada de exoneracion.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 xml:space="preserve">Indicar la tasa de aporte de exoneracion patronal
</t>
        </r>
      </text>
    </comment>
    <comment ref="A15" authorId="0" shapeId="0">
      <text>
        <r>
          <rPr>
            <sz val="9"/>
            <color indexed="81"/>
            <rFont val="Tahoma"/>
            <family val="2"/>
          </rPr>
          <t xml:space="preserve">Completar con la informacion que surge de la planilla de trabajo del MTSS vigente para este periodo
</t>
        </r>
      </text>
    </comment>
    <comment ref="N16" authorId="0" shapeId="0">
      <text>
        <r>
          <rPr>
            <b/>
            <sz val="9"/>
            <color indexed="81"/>
            <rFont val="Tahoma"/>
            <family val="2"/>
          </rPr>
          <t>Fabiana Kiedanski:</t>
        </r>
        <r>
          <rPr>
            <sz val="9"/>
            <color indexed="81"/>
            <rFont val="Tahoma"/>
            <family val="2"/>
          </rPr>
          <t xml:space="preserve">
Aporte industria y comercio
</t>
        </r>
      </text>
    </comment>
  </commentList>
</comments>
</file>

<file path=xl/sharedStrings.xml><?xml version="1.0" encoding="utf-8"?>
<sst xmlns="http://schemas.openxmlformats.org/spreadsheetml/2006/main" count="153" uniqueCount="149">
  <si>
    <t>MTSS</t>
  </si>
  <si>
    <t>Control-DNI</t>
  </si>
  <si>
    <t>Nomina BPS</t>
  </si>
  <si>
    <t>Boleto de pago BPS</t>
  </si>
  <si>
    <t>Control 3-Baja MO</t>
  </si>
  <si>
    <t>Vinculo Funcional</t>
  </si>
  <si>
    <t>01 - Patrón Unipersonal</t>
  </si>
  <si>
    <t>02 - Socio con actividad </t>
  </si>
  <si>
    <t>03 - Socio sin actividad </t>
  </si>
  <si>
    <t>04 - Socio cooperativista</t>
  </si>
  <si>
    <t>05 - Socio/Sucesor/Patrón unipersonal/Cónyuge colaborador con actividad aporta por otra empresa</t>
  </si>
  <si>
    <t>06 - Director/Administrador con remuneración</t>
  </si>
  <si>
    <t>07 - Director/Administrador sin remuneración</t>
  </si>
  <si>
    <t>08 - Síndico con remuneración</t>
  </si>
  <si>
    <t>09 - Síndico sin remuneración</t>
  </si>
  <si>
    <t>10 - Cónyuge o Concubino/a colaborador</t>
  </si>
  <si>
    <t>12 - Empleado</t>
  </si>
  <si>
    <t>13 - Empleado temporario o zafral</t>
  </si>
  <si>
    <t>14 - Empleado a la orden</t>
  </si>
  <si>
    <t>15 - Obrero</t>
  </si>
  <si>
    <t>16 - Obrero temporario o zafral </t>
  </si>
  <si>
    <t>17 - Obrero a la orden</t>
  </si>
  <si>
    <t>20 - Cargo político, de particular confianza o cargo electivo</t>
  </si>
  <si>
    <t>21 - Cesante - percibe subsidio</t>
  </si>
  <si>
    <t>22 - Cesante - percibe incentivo</t>
  </si>
  <si>
    <t>26 - Reserva del cargo</t>
  </si>
  <si>
    <t>27 - No tributa aportes previsionales al B.P.S </t>
  </si>
  <si>
    <t>28 - Prácticos. Aporte personal a cargo de Sociedad de Prácticos, Puerto o Corporación Prácticos de Río</t>
  </si>
  <si>
    <t>29 - Prácticos. Aporte patronal a cargo de Agencia Marítima</t>
  </si>
  <si>
    <t>30 - Funcionarios de Aeronavegación de Pluna</t>
  </si>
  <si>
    <t>31 - Personal en Subsidio Transitorio por incapacidad parcial</t>
  </si>
  <si>
    <t>32 - Trabajadores extranjeros en régimen de Traslado Temporario</t>
  </si>
  <si>
    <t>33 - Patrón-Cónyuge/Socio/Director no cotizante de contribuciones especiales al B.P.S </t>
  </si>
  <si>
    <t>34 - Administrador de empresa unipersonal o sociedad de hecho (por cese de patrón)</t>
  </si>
  <si>
    <t>35 - Personal con contrato de práctica laboral</t>
  </si>
  <si>
    <t>36 - Personal con becas de trabajo</t>
  </si>
  <si>
    <t>37 - Personal con contrato de aprendizaje</t>
  </si>
  <si>
    <t>38 - Personal con contrato de aprendizaje simple</t>
  </si>
  <si>
    <t>40 - Personal con pasantía laboral. No cotizante de contribuciones especiales al B.P.S.</t>
  </si>
  <si>
    <t>41 - Obrero a Domicilio</t>
  </si>
  <si>
    <t>42 - Tallerista</t>
  </si>
  <si>
    <t>43 - Ayudante de Tallerista</t>
  </si>
  <si>
    <t>44 - Tallerista - Exclusivo para la Distribución de aportes</t>
  </si>
  <si>
    <t>45 - Ayudante de Taller – Exclusivo para la Distribución de aportes</t>
  </si>
  <si>
    <t>46 - Socio/Sucesor/Patrón Unipersonal/Cónyuge Colaborador con act., aporta únicamente computo especial </t>
  </si>
  <si>
    <t>47 - Cargo electivo/Ministro de Estado/Miembro de Org. del Art.220, opta por la asignación de Pasividad (art.102 Ley 16.134 del 20/09/1990)</t>
  </si>
  <si>
    <t>48 - Trabajador extranjero en Zona Franca. No cotizante de contribuciones especiales al BPS</t>
  </si>
  <si>
    <t>49 - Personal jornalero no estable de la estiba </t>
  </si>
  <si>
    <t>50 - Sucesor con actividad</t>
  </si>
  <si>
    <t>51 - Sucesor sin actividad</t>
  </si>
  <si>
    <t>52 - Miembro Honorario. Junta Electoral, Médicos y Odontólogos Salud Pública y Docentes Honorarios Facultad de Odontología (Per.1921 a 1941) </t>
  </si>
  <si>
    <t>53 - Funcionario Dirección Nacional de Arquitectura del M.T.O.P. </t>
  </si>
  <si>
    <t>54 - Profesionales del deporte </t>
  </si>
  <si>
    <t>55 - Trabajadores Packing </t>
  </si>
  <si>
    <t>56 - Personal en Subsidio Transitorio, amparado por BPS</t>
  </si>
  <si>
    <t>57 - Adscriptos a Presidencia de la República</t>
  </si>
  <si>
    <t>58 - Régimen de retiro incentivado (Ley 17930)</t>
  </si>
  <si>
    <t>60 - Personal de Embajada</t>
  </si>
  <si>
    <t>61 - Contratos a Término – Ley 17.556</t>
  </si>
  <si>
    <t>62 - Fiduciario </t>
  </si>
  <si>
    <t>63 - Actividades Comunitarias comprende Dec. 231/03 y 274/05 y Ley 18240 apoyo Inserción Laboral</t>
  </si>
  <si>
    <t>64 - Trabajadores panaderos y de catering eventuales (RD44-33/2004 y 2-23/2005 y 5-2/2009)</t>
  </si>
  <si>
    <t>65 - Bancos del Estado, personal contratado Ley 17.556 sin aportes BPS </t>
  </si>
  <si>
    <t>66 - Becarios y Pasantes en la Administración Pública </t>
  </si>
  <si>
    <t>67 - Funcionario del Ministerio de Defensa y/o Interior, no incluido en FONASA </t>
  </si>
  <si>
    <t>68 - Cargo político o particular confianza del Ministerio de Defensa y/o Interior, no incluido en FONASA </t>
  </si>
  <si>
    <t>69 - No tributa aportes CESS jubilatorias, tributa CESS destinadas a SNIS </t>
  </si>
  <si>
    <t>70 - Categoría 1 (Capitán, Jefe de Máq.) Personal de la pesca remunerado "a la parte" </t>
  </si>
  <si>
    <t>71 - Categoría 2 (1° Oficial, Maquinista, Patrón) Personal de la pesca rem. "a la parte" </t>
  </si>
  <si>
    <t>72 - Categoría 3 (2° Oficial , 2°Pat.,2° Máq.,Com. Telegr) Personal de la pesca rem. "a la parte" </t>
  </si>
  <si>
    <t>73 - Categoría 4 (3° Oficial, 3° Maquinista, 1° Electricista, Frigorista, 3er. Patrón) Personal de la pesca remunerado "a la parte" </t>
  </si>
  <si>
    <t>74 - Categoría 5 (4° Oficial, 2° Electricista, 4° Maquinista ) Personal de la pesca remunerado "a la parte” </t>
  </si>
  <si>
    <t>75 - Categoría 6 (Cocinero, Engrasador, Marinero, Limpiador, Ayudante de cocina, Contramaestre, 1° y 2° Mecánico) Personal de la pesca remunerado "a la parte" </t>
  </si>
  <si>
    <t>76 - Docente de Enseñanza Privada </t>
  </si>
  <si>
    <t>78 - En comisión, beneficiario al SNIS </t>
  </si>
  <si>
    <t>79 - Trabajador Objetivo Empleo, Programa MTSS </t>
  </si>
  <si>
    <t>80 - Personal en subsidio – uso exclusivo BOE </t>
  </si>
  <si>
    <t>82 - Trabajador de Industria y Comercio incorporado a Caja Bancaria Ley 18.396</t>
  </si>
  <si>
    <t>83 - Subsidio especial de inactividad compensada</t>
  </si>
  <si>
    <t>84 - Régimen de Retiro Incentivado (Ley 17930) sin aporte al Seguro de Salud </t>
  </si>
  <si>
    <t>85 - Personal Policial Ejecutivo </t>
  </si>
  <si>
    <t>86 - Personal Policial de Apoyo</t>
  </si>
  <si>
    <t>87 - Becarios y Pasantes en la Administración Pública con derecho al FONASA </t>
  </si>
  <si>
    <t>88 - Escribanos</t>
  </si>
  <si>
    <t>89 - Profesionales</t>
  </si>
  <si>
    <t>90 - En comisión, no beneficiario de SNIS</t>
  </si>
  <si>
    <t>91 - Personal Excedentario</t>
  </si>
  <si>
    <t>92 - Titulares Servicios Personales no Profesionales</t>
  </si>
  <si>
    <t>93 - Cuidadoras de INAU</t>
  </si>
  <si>
    <t>94 - Contrato laboral Inc.02 a 15 Administración Central</t>
  </si>
  <si>
    <t>96 - Profesionales del Deporte (no aplica Dec. 199/011)</t>
  </si>
  <si>
    <t>99 - Becarios Programa Yo estudio y trabajo</t>
  </si>
  <si>
    <t>100 - Director con Remuneracion GIE (Grupo de Interes Económico)</t>
  </si>
  <si>
    <t>103 - Jubilado – Reingreso a la actividad, Ley 19006 del 16/11/2012</t>
  </si>
  <si>
    <t>104 - Trabajador joven Art 7° Ley 19006 del 16/11/2012</t>
  </si>
  <si>
    <t>105 - Primera experiencia laboral en empresa privada – Ley 19133</t>
  </si>
  <si>
    <t>106 - Práctica laboral para egresados – Ley 19133</t>
  </si>
  <si>
    <t>107 - Trabajo protegido y promovido joven – Ley 19133</t>
  </si>
  <si>
    <t>108 - Práctica formativa en empresas con remuneración – Ley 19133</t>
  </si>
  <si>
    <t>109 - Práctica formativa en empresas sin remuneración – Ley 19133</t>
  </si>
  <si>
    <t>110 - Primera experiencia laboral en el Estado – Ley 19133</t>
  </si>
  <si>
    <t>111 - Primera experiencia laboral en Personas Públicas No Estatales- Ley 19133</t>
  </si>
  <si>
    <t>112 - Trabajador con jubilación parcial – Ley 19160</t>
  </si>
  <si>
    <t>114 - Asistentes Personales Art 25 Ley 18651</t>
  </si>
  <si>
    <t>115 – Asistente Personal – Sistemas Cuidados Ley 19353</t>
  </si>
  <si>
    <t>Fecha ingreso</t>
  </si>
  <si>
    <t>Planilla Parque</t>
  </si>
  <si>
    <t>Fecha-MTSS</t>
  </si>
  <si>
    <t>Baja-mes</t>
  </si>
  <si>
    <t>Planilla Trabajo Nro.</t>
  </si>
  <si>
    <t>Diferencia</t>
  </si>
  <si>
    <t>Totales</t>
  </si>
  <si>
    <t>Nro.</t>
  </si>
  <si>
    <t>Nombre Empresa</t>
  </si>
  <si>
    <t>RUT</t>
  </si>
  <si>
    <t>Fecha</t>
  </si>
  <si>
    <t>Control Ingreso-Desde La Resolucion</t>
  </si>
  <si>
    <t>Tipo de aporte</t>
  </si>
  <si>
    <t>Industria y comercio</t>
  </si>
  <si>
    <t>Construccion</t>
  </si>
  <si>
    <t>Exoneracion -DNI</t>
  </si>
  <si>
    <t xml:space="preserve">Monto -Declarado </t>
  </si>
  <si>
    <t>FORMULARIO</t>
  </si>
  <si>
    <t>Emisión de Certificados Exoneración de Aportes Patronales para Usuarios de Parques Industriales</t>
  </si>
  <si>
    <t>Agregar columna aguinaldo</t>
  </si>
  <si>
    <t>Sacar la de exoneraciones</t>
  </si>
  <si>
    <t>Agregar campo observaciones, por ejemplo cuando hay rectificativas, pagos retroactivos por laudo y otros.</t>
  </si>
  <si>
    <t>Otra columna con aporte de construcción</t>
  </si>
  <si>
    <t>Monto Imponible Aguinaldo</t>
  </si>
  <si>
    <t>Aportes exonerados.Ind. Y Comercio</t>
  </si>
  <si>
    <t>Monto imponible-Sin aguinaldo</t>
  </si>
  <si>
    <t>Industria y Comercio</t>
  </si>
  <si>
    <t>Tasa-Aporte</t>
  </si>
  <si>
    <t>SI</t>
  </si>
  <si>
    <t>NO</t>
  </si>
  <si>
    <t>Res.-Promovido</t>
  </si>
  <si>
    <t>Res. Usuario Pqe Ind.</t>
  </si>
  <si>
    <t>Tope -AFAP</t>
  </si>
  <si>
    <t>Ap. Jubil</t>
  </si>
  <si>
    <t>FONASA</t>
  </si>
  <si>
    <t>FRL</t>
  </si>
  <si>
    <t>Aguinaldo ( ap Jub y FRL)</t>
  </si>
  <si>
    <t>Monto Imp. Jubilatorio</t>
  </si>
  <si>
    <t>Control CI  comprendido en el mes Exonerado</t>
  </si>
  <si>
    <t xml:space="preserve">C.I. Vigentes Planilla MTSS </t>
  </si>
  <si>
    <t>Rectificativas u otros</t>
  </si>
  <si>
    <t xml:space="preserve">Observaciones : </t>
  </si>
  <si>
    <t>Mes solicitado exoneración</t>
  </si>
  <si>
    <t>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</si>
</sst>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dd/mm/yy;@"/>
    <numFmt numFmtId="166" formatCode="d/m/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Border="1"/>
    <xf numFmtId="0" fontId="0" fillId="0" borderId="0" xfId="0" applyFill="1" applyBorder="1"/>
    <xf numFmtId="165" fontId="0" fillId="0" borderId="0" xfId="0" applyNumberFormat="1"/>
    <xf numFmtId="0" fontId="1" fillId="0" borderId="0" xfId="0" applyFont="1"/>
    <xf numFmtId="1" fontId="4" fillId="0" borderId="0" xfId="0" applyNumberFormat="1" applyFont="1" applyBorder="1" applyAlignment="1">
      <alignment horizontal="center"/>
    </xf>
    <xf numFmtId="165" fontId="0" fillId="0" borderId="0" xfId="0" applyNumberFormat="1" applyBorder="1"/>
    <xf numFmtId="0" fontId="0" fillId="3" borderId="0" xfId="0" applyFill="1" applyBorder="1"/>
    <xf numFmtId="0" fontId="5" fillId="3" borderId="0" xfId="0" applyFont="1" applyFill="1" applyBorder="1"/>
    <xf numFmtId="165" fontId="0" fillId="3" borderId="0" xfId="0" applyNumberFormat="1" applyFill="1" applyBorder="1"/>
    <xf numFmtId="0" fontId="13" fillId="0" borderId="2" xfId="0" applyFont="1" applyFill="1" applyBorder="1"/>
    <xf numFmtId="164" fontId="1" fillId="0" borderId="3" xfId="0" applyNumberFormat="1" applyFont="1" applyBorder="1"/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 applyAlignment="1"/>
    <xf numFmtId="0" fontId="3" fillId="0" borderId="0" xfId="0" applyFont="1" applyBorder="1" applyAlignment="1">
      <alignment horizontal="center"/>
    </xf>
    <xf numFmtId="164" fontId="0" fillId="7" borderId="18" xfId="0" applyNumberFormat="1" applyFill="1" applyBorder="1"/>
    <xf numFmtId="0" fontId="0" fillId="0" borderId="19" xfId="0" applyBorder="1"/>
    <xf numFmtId="0" fontId="0" fillId="0" borderId="6" xfId="0" applyBorder="1"/>
    <xf numFmtId="0" fontId="0" fillId="8" borderId="3" xfId="0" applyFill="1" applyBorder="1"/>
    <xf numFmtId="165" fontId="0" fillId="8" borderId="2" xfId="0" applyNumberFormat="1" applyFill="1" applyBorder="1"/>
    <xf numFmtId="0" fontId="0" fillId="0" borderId="14" xfId="0" applyBorder="1"/>
    <xf numFmtId="0" fontId="0" fillId="0" borderId="15" xfId="0" applyBorder="1"/>
    <xf numFmtId="0" fontId="5" fillId="8" borderId="20" xfId="0" applyFont="1" applyFill="1" applyBorder="1" applyAlignment="1">
      <alignment horizontal="left"/>
    </xf>
    <xf numFmtId="0" fontId="0" fillId="0" borderId="18" xfId="0" applyBorder="1"/>
    <xf numFmtId="0" fontId="0" fillId="3" borderId="19" xfId="0" applyFill="1" applyBorder="1"/>
    <xf numFmtId="165" fontId="0" fillId="3" borderId="19" xfId="0" applyNumberFormat="1" applyFill="1" applyBorder="1"/>
    <xf numFmtId="0" fontId="1" fillId="0" borderId="3" xfId="0" applyFont="1" applyBorder="1"/>
    <xf numFmtId="0" fontId="0" fillId="0" borderId="0" xfId="0" applyAlignment="1">
      <alignment vertical="center"/>
    </xf>
    <xf numFmtId="0" fontId="13" fillId="0" borderId="0" xfId="0" applyFont="1" applyFill="1" applyBorder="1"/>
    <xf numFmtId="0" fontId="5" fillId="8" borderId="17" xfId="0" applyFont="1" applyFill="1" applyBorder="1" applyAlignment="1">
      <alignment horizontal="left"/>
    </xf>
    <xf numFmtId="0" fontId="0" fillId="8" borderId="17" xfId="0" applyFill="1" applyBorder="1" applyAlignment="1">
      <alignment horizontal="left"/>
    </xf>
    <xf numFmtId="0" fontId="4" fillId="5" borderId="4" xfId="0" applyFont="1" applyFill="1" applyBorder="1"/>
    <xf numFmtId="164" fontId="13" fillId="0" borderId="12" xfId="0" applyNumberFormat="1" applyFont="1" applyFill="1" applyBorder="1"/>
    <xf numFmtId="164" fontId="4" fillId="0" borderId="1" xfId="0" applyNumberFormat="1" applyFont="1" applyBorder="1"/>
    <xf numFmtId="164" fontId="13" fillId="0" borderId="23" xfId="0" applyNumberFormat="1" applyFont="1" applyFill="1" applyBorder="1"/>
    <xf numFmtId="165" fontId="4" fillId="0" borderId="1" xfId="0" applyNumberFormat="1" applyFont="1" applyBorder="1"/>
    <xf numFmtId="0" fontId="4" fillId="5" borderId="4" xfId="0" applyFont="1" applyFill="1" applyBorder="1" applyAlignment="1">
      <alignment wrapText="1"/>
    </xf>
    <xf numFmtId="165" fontId="10" fillId="4" borderId="25" xfId="0" applyNumberFormat="1" applyFont="1" applyFill="1" applyBorder="1" applyAlignment="1">
      <alignment wrapText="1"/>
    </xf>
    <xf numFmtId="0" fontId="10" fillId="4" borderId="3" xfId="0" applyFont="1" applyFill="1" applyBorder="1"/>
    <xf numFmtId="0" fontId="11" fillId="4" borderId="26" xfId="0" applyFont="1" applyFill="1" applyBorder="1"/>
    <xf numFmtId="0" fontId="11" fillId="4" borderId="25" xfId="0" applyFont="1" applyFill="1" applyBorder="1"/>
    <xf numFmtId="0" fontId="0" fillId="0" borderId="2" xfId="0" applyBorder="1"/>
    <xf numFmtId="0" fontId="0" fillId="0" borderId="2" xfId="0" applyFill="1" applyBorder="1"/>
    <xf numFmtId="166" fontId="4" fillId="0" borderId="1" xfId="1" applyNumberFormat="1" applyFont="1" applyBorder="1"/>
    <xf numFmtId="0" fontId="1" fillId="0" borderId="7" xfId="0" applyFont="1" applyBorder="1"/>
    <xf numFmtId="165" fontId="1" fillId="0" borderId="7" xfId="0" applyNumberFormat="1" applyFont="1" applyBorder="1"/>
    <xf numFmtId="0" fontId="1" fillId="0" borderId="8" xfId="0" applyFont="1" applyBorder="1"/>
    <xf numFmtId="0" fontId="3" fillId="8" borderId="20" xfId="0" applyFont="1" applyFill="1" applyBorder="1" applyAlignment="1">
      <alignment horizontal="left"/>
    </xf>
    <xf numFmtId="17" fontId="0" fillId="0" borderId="0" xfId="0" applyNumberFormat="1" applyBorder="1" applyAlignment="1"/>
    <xf numFmtId="17" fontId="0" fillId="0" borderId="2" xfId="0" applyNumberFormat="1" applyBorder="1" applyAlignment="1"/>
    <xf numFmtId="0" fontId="0" fillId="9" borderId="3" xfId="0" applyFill="1" applyBorder="1"/>
    <xf numFmtId="0" fontId="0" fillId="9" borderId="5" xfId="0" applyFill="1" applyBorder="1"/>
    <xf numFmtId="0" fontId="0" fillId="9" borderId="7" xfId="0" applyFill="1" applyBorder="1"/>
    <xf numFmtId="0" fontId="0" fillId="9" borderId="8" xfId="0" applyFill="1" applyBorder="1"/>
    <xf numFmtId="164" fontId="6" fillId="6" borderId="0" xfId="0" applyNumberFormat="1" applyFont="1" applyFill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165" fontId="5" fillId="2" borderId="26" xfId="0" applyNumberFormat="1" applyFont="1" applyFill="1" applyBorder="1" applyAlignment="1">
      <alignment horizontal="center" vertical="center" wrapText="1"/>
    </xf>
    <xf numFmtId="0" fontId="5" fillId="9" borderId="31" xfId="0" applyFont="1" applyFill="1" applyBorder="1" applyAlignment="1">
      <alignment horizontal="center" vertical="center" wrapText="1"/>
    </xf>
    <xf numFmtId="164" fontId="1" fillId="0" borderId="19" xfId="0" applyNumberFormat="1" applyFont="1" applyBorder="1"/>
    <xf numFmtId="164" fontId="13" fillId="5" borderId="1" xfId="0" applyNumberFormat="1" applyFont="1" applyFill="1" applyBorder="1"/>
    <xf numFmtId="1" fontId="12" fillId="5" borderId="25" xfId="0" applyNumberFormat="1" applyFont="1" applyFill="1" applyBorder="1"/>
    <xf numFmtId="164" fontId="1" fillId="0" borderId="28" xfId="0" applyNumberFormat="1" applyFont="1" applyBorder="1"/>
    <xf numFmtId="1" fontId="4" fillId="0" borderId="1" xfId="0" applyNumberFormat="1" applyFont="1" applyBorder="1"/>
    <xf numFmtId="0" fontId="4" fillId="3" borderId="1" xfId="0" applyFont="1" applyFill="1" applyBorder="1"/>
    <xf numFmtId="164" fontId="13" fillId="5" borderId="4" xfId="0" applyNumberFormat="1" applyFont="1" applyFill="1" applyBorder="1"/>
    <xf numFmtId="1" fontId="12" fillId="5" borderId="24" xfId="0" applyNumberFormat="1" applyFont="1" applyFill="1" applyBorder="1"/>
    <xf numFmtId="0" fontId="2" fillId="0" borderId="2" xfId="0" applyFont="1" applyBorder="1" applyAlignment="1">
      <alignment horizontal="center"/>
    </xf>
    <xf numFmtId="0" fontId="3" fillId="9" borderId="3" xfId="0" applyFont="1" applyFill="1" applyBorder="1"/>
    <xf numFmtId="0" fontId="0" fillId="0" borderId="7" xfId="0" applyBorder="1"/>
    <xf numFmtId="164" fontId="15" fillId="4" borderId="30" xfId="0" applyNumberFormat="1" applyFont="1" applyFill="1" applyBorder="1"/>
    <xf numFmtId="0" fontId="4" fillId="2" borderId="26" xfId="0" applyFont="1" applyFill="1" applyBorder="1" applyAlignment="1">
      <alignment horizontal="center" vertical="center" wrapText="1"/>
    </xf>
    <xf numFmtId="0" fontId="0" fillId="5" borderId="2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17" fontId="2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14" fontId="2" fillId="0" borderId="21" xfId="0" applyNumberFormat="1" applyFont="1" applyBorder="1" applyAlignment="1">
      <alignment horizontal="center"/>
    </xf>
    <xf numFmtId="0" fontId="4" fillId="5" borderId="4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 wrapText="1"/>
    </xf>
    <xf numFmtId="164" fontId="13" fillId="5" borderId="4" xfId="0" applyNumberFormat="1" applyFont="1" applyFill="1" applyBorder="1" applyAlignment="1">
      <alignment vertical="center"/>
    </xf>
    <xf numFmtId="164" fontId="13" fillId="5" borderId="1" xfId="0" applyNumberFormat="1" applyFont="1" applyFill="1" applyBorder="1" applyAlignment="1">
      <alignment vertical="center"/>
    </xf>
    <xf numFmtId="164" fontId="13" fillId="0" borderId="23" xfId="0" applyNumberFormat="1" applyFont="1" applyFill="1" applyBorder="1" applyAlignment="1">
      <alignment vertical="center" wrapText="1"/>
    </xf>
    <xf numFmtId="164" fontId="0" fillId="0" borderId="0" xfId="0" applyNumberFormat="1"/>
    <xf numFmtId="0" fontId="12" fillId="4" borderId="25" xfId="0" applyFont="1" applyFill="1" applyBorder="1"/>
    <xf numFmtId="0" fontId="10" fillId="4" borderId="2" xfId="0" applyFont="1" applyFill="1" applyBorder="1"/>
    <xf numFmtId="164" fontId="13" fillId="5" borderId="32" xfId="0" applyNumberFormat="1" applyFont="1" applyFill="1" applyBorder="1"/>
    <xf numFmtId="164" fontId="13" fillId="5" borderId="23" xfId="0" applyNumberFormat="1" applyFont="1" applyFill="1" applyBorder="1"/>
    <xf numFmtId="164" fontId="13" fillId="5" borderId="29" xfId="0" applyNumberFormat="1" applyFont="1" applyFill="1" applyBorder="1"/>
    <xf numFmtId="0" fontId="5" fillId="2" borderId="33" xfId="0" applyFont="1" applyFill="1" applyBorder="1" applyAlignment="1">
      <alignment horizontal="center" vertical="center" wrapText="1"/>
    </xf>
    <xf numFmtId="164" fontId="13" fillId="0" borderId="34" xfId="0" applyNumberFormat="1" applyFont="1" applyBorder="1"/>
    <xf numFmtId="0" fontId="0" fillId="0" borderId="17" xfId="0" applyBorder="1"/>
    <xf numFmtId="17" fontId="0" fillId="0" borderId="35" xfId="0" applyNumberFormat="1" applyBorder="1" applyAlignment="1"/>
    <xf numFmtId="165" fontId="13" fillId="0" borderId="4" xfId="0" applyNumberFormat="1" applyFont="1" applyBorder="1"/>
    <xf numFmtId="165" fontId="13" fillId="0" borderId="1" xfId="0" applyNumberFormat="1" applyFont="1" applyBorder="1"/>
    <xf numFmtId="165" fontId="13" fillId="0" borderId="1" xfId="0" applyNumberFormat="1" applyFont="1" applyBorder="1" applyAlignment="1">
      <alignment vertical="center"/>
    </xf>
    <xf numFmtId="2" fontId="13" fillId="0" borderId="1" xfId="0" applyNumberFormat="1" applyFont="1" applyBorder="1"/>
    <xf numFmtId="164" fontId="13" fillId="5" borderId="36" xfId="0" applyNumberFormat="1" applyFont="1" applyFill="1" applyBorder="1"/>
    <xf numFmtId="0" fontId="12" fillId="4" borderId="7" xfId="0" applyFont="1" applyFill="1" applyBorder="1"/>
    <xf numFmtId="1" fontId="12" fillId="5" borderId="0" xfId="0" applyNumberFormat="1" applyFont="1" applyFill="1"/>
    <xf numFmtId="14" fontId="0" fillId="0" borderId="0" xfId="0" applyNumberFormat="1"/>
    <xf numFmtId="4" fontId="0" fillId="0" borderId="0" xfId="0" applyNumberFormat="1"/>
    <xf numFmtId="2" fontId="13" fillId="3" borderId="37" xfId="0" applyNumberFormat="1" applyFont="1" applyFill="1" applyBorder="1"/>
    <xf numFmtId="2" fontId="13" fillId="3" borderId="1" xfId="0" applyNumberFormat="1" applyFont="1" applyFill="1" applyBorder="1"/>
    <xf numFmtId="2" fontId="13" fillId="3" borderId="1" xfId="0" applyNumberFormat="1" applyFont="1" applyFill="1" applyBorder="1" applyAlignment="1">
      <alignment vertical="center"/>
    </xf>
    <xf numFmtId="0" fontId="9" fillId="4" borderId="38" xfId="0" applyFont="1" applyFill="1" applyBorder="1" applyAlignment="1">
      <alignment wrapText="1"/>
    </xf>
    <xf numFmtId="0" fontId="9" fillId="4" borderId="39" xfId="0" applyFont="1" applyFill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0" fillId="8" borderId="27" xfId="0" applyFill="1" applyBorder="1" applyAlignment="1">
      <alignment horizontal="left"/>
    </xf>
    <xf numFmtId="0" fontId="0" fillId="8" borderId="11" xfId="0" applyFill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3" fillId="8" borderId="20" xfId="0" applyFont="1" applyFill="1" applyBorder="1" applyAlignment="1">
      <alignment horizontal="left"/>
    </xf>
    <xf numFmtId="0" fontId="3" fillId="8" borderId="17" xfId="0" applyFont="1" applyFill="1" applyBorder="1" applyAlignment="1">
      <alignment horizontal="left"/>
    </xf>
    <xf numFmtId="0" fontId="0" fillId="8" borderId="20" xfId="0" applyFill="1" applyBorder="1" applyAlignment="1">
      <alignment horizontal="left"/>
    </xf>
    <xf numFmtId="0" fontId="0" fillId="8" borderId="17" xfId="0" applyFill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2"/>
  <sheetViews>
    <sheetView topLeftCell="A100" workbookViewId="0">
      <selection activeCell="B109" sqref="B109:D112"/>
    </sheetView>
  </sheetViews>
  <sheetFormatPr baseColWidth="10" defaultRowHeight="15" x14ac:dyDescent="0.25"/>
  <cols>
    <col min="2" max="2" width="145.42578125" bestFit="1" customWidth="1"/>
  </cols>
  <sheetData>
    <row r="2" spans="1:3" x14ac:dyDescent="0.25">
      <c r="B2" s="4" t="s">
        <v>5</v>
      </c>
      <c r="C2" s="3" t="s">
        <v>117</v>
      </c>
    </row>
    <row r="3" spans="1:3" x14ac:dyDescent="0.25">
      <c r="A3">
        <v>1</v>
      </c>
      <c r="B3" t="s">
        <v>6</v>
      </c>
      <c r="C3" s="3" t="s">
        <v>118</v>
      </c>
    </row>
    <row r="4" spans="1:3" x14ac:dyDescent="0.25">
      <c r="A4">
        <v>2</v>
      </c>
      <c r="B4" t="s">
        <v>7</v>
      </c>
      <c r="C4" s="3" t="s">
        <v>119</v>
      </c>
    </row>
    <row r="5" spans="1:3" x14ac:dyDescent="0.25">
      <c r="A5">
        <v>3</v>
      </c>
      <c r="B5" t="s">
        <v>8</v>
      </c>
      <c r="C5" s="3"/>
    </row>
    <row r="6" spans="1:3" x14ac:dyDescent="0.25">
      <c r="A6">
        <v>4</v>
      </c>
      <c r="B6" t="s">
        <v>9</v>
      </c>
      <c r="C6" s="3"/>
    </row>
    <row r="7" spans="1:3" x14ac:dyDescent="0.25">
      <c r="A7">
        <v>5</v>
      </c>
      <c r="B7" t="s">
        <v>10</v>
      </c>
      <c r="C7" s="3"/>
    </row>
    <row r="8" spans="1:3" x14ac:dyDescent="0.25">
      <c r="A8">
        <v>6</v>
      </c>
      <c r="B8" t="s">
        <v>11</v>
      </c>
      <c r="C8" s="3"/>
    </row>
    <row r="9" spans="1:3" x14ac:dyDescent="0.25">
      <c r="A9">
        <v>7</v>
      </c>
      <c r="B9" t="s">
        <v>12</v>
      </c>
      <c r="C9" s="3"/>
    </row>
    <row r="10" spans="1:3" x14ac:dyDescent="0.25">
      <c r="A10">
        <v>8</v>
      </c>
      <c r="B10" t="s">
        <v>13</v>
      </c>
      <c r="C10" s="3"/>
    </row>
    <row r="11" spans="1:3" x14ac:dyDescent="0.25">
      <c r="A11">
        <v>9</v>
      </c>
      <c r="B11" t="s">
        <v>14</v>
      </c>
      <c r="C11" s="3"/>
    </row>
    <row r="12" spans="1:3" x14ac:dyDescent="0.25">
      <c r="A12">
        <v>10</v>
      </c>
      <c r="B12" t="s">
        <v>15</v>
      </c>
      <c r="C12" s="3"/>
    </row>
    <row r="13" spans="1:3" x14ac:dyDescent="0.25">
      <c r="A13">
        <v>12</v>
      </c>
      <c r="B13" t="s">
        <v>16</v>
      </c>
      <c r="C13" s="3"/>
    </row>
    <row r="14" spans="1:3" x14ac:dyDescent="0.25">
      <c r="A14">
        <v>13</v>
      </c>
      <c r="B14" t="s">
        <v>17</v>
      </c>
      <c r="C14" s="3"/>
    </row>
    <row r="15" spans="1:3" x14ac:dyDescent="0.25">
      <c r="A15">
        <v>14</v>
      </c>
      <c r="B15" t="s">
        <v>18</v>
      </c>
      <c r="C15" s="3"/>
    </row>
    <row r="16" spans="1:3" x14ac:dyDescent="0.25">
      <c r="A16">
        <v>15</v>
      </c>
      <c r="B16" t="s">
        <v>19</v>
      </c>
      <c r="C16" s="3"/>
    </row>
    <row r="17" spans="1:3" x14ac:dyDescent="0.25">
      <c r="A17">
        <v>16</v>
      </c>
      <c r="B17" t="s">
        <v>20</v>
      </c>
      <c r="C17" s="3"/>
    </row>
    <row r="18" spans="1:3" x14ac:dyDescent="0.25">
      <c r="A18">
        <v>17</v>
      </c>
      <c r="B18" t="s">
        <v>21</v>
      </c>
      <c r="C18" s="3"/>
    </row>
    <row r="19" spans="1:3" x14ac:dyDescent="0.25">
      <c r="A19">
        <v>20</v>
      </c>
      <c r="B19" t="s">
        <v>22</v>
      </c>
      <c r="C19" s="3"/>
    </row>
    <row r="20" spans="1:3" x14ac:dyDescent="0.25">
      <c r="A20">
        <v>21</v>
      </c>
      <c r="B20" t="s">
        <v>23</v>
      </c>
      <c r="C20" s="3"/>
    </row>
    <row r="21" spans="1:3" x14ac:dyDescent="0.25">
      <c r="A21">
        <v>22</v>
      </c>
      <c r="B21" t="s">
        <v>24</v>
      </c>
      <c r="C21" s="3"/>
    </row>
    <row r="22" spans="1:3" x14ac:dyDescent="0.25">
      <c r="A22">
        <v>26</v>
      </c>
      <c r="B22" t="s">
        <v>25</v>
      </c>
      <c r="C22" s="3"/>
    </row>
    <row r="23" spans="1:3" x14ac:dyDescent="0.25">
      <c r="A23">
        <v>27</v>
      </c>
      <c r="B23" t="s">
        <v>26</v>
      </c>
      <c r="C23" s="3"/>
    </row>
    <row r="24" spans="1:3" x14ac:dyDescent="0.25">
      <c r="A24">
        <v>28</v>
      </c>
      <c r="B24" t="s">
        <v>27</v>
      </c>
      <c r="C24" s="3"/>
    </row>
    <row r="25" spans="1:3" x14ac:dyDescent="0.25">
      <c r="A25">
        <v>29</v>
      </c>
      <c r="B25" t="s">
        <v>28</v>
      </c>
      <c r="C25" s="3"/>
    </row>
    <row r="26" spans="1:3" x14ac:dyDescent="0.25">
      <c r="A26">
        <v>30</v>
      </c>
      <c r="B26" t="s">
        <v>29</v>
      </c>
      <c r="C26" s="3"/>
    </row>
    <row r="27" spans="1:3" x14ac:dyDescent="0.25">
      <c r="A27">
        <v>31</v>
      </c>
      <c r="B27" t="s">
        <v>30</v>
      </c>
      <c r="C27" s="3"/>
    </row>
    <row r="28" spans="1:3" x14ac:dyDescent="0.25">
      <c r="A28">
        <v>32</v>
      </c>
      <c r="B28" t="s">
        <v>31</v>
      </c>
      <c r="C28" s="3"/>
    </row>
    <row r="29" spans="1:3" x14ac:dyDescent="0.25">
      <c r="A29">
        <v>33</v>
      </c>
      <c r="B29" t="s">
        <v>32</v>
      </c>
      <c r="C29" s="3"/>
    </row>
    <row r="30" spans="1:3" x14ac:dyDescent="0.25">
      <c r="A30">
        <v>34</v>
      </c>
      <c r="B30" t="s">
        <v>33</v>
      </c>
      <c r="C30" s="3"/>
    </row>
    <row r="31" spans="1:3" x14ac:dyDescent="0.25">
      <c r="A31">
        <v>35</v>
      </c>
      <c r="B31" t="s">
        <v>34</v>
      </c>
      <c r="C31" s="3"/>
    </row>
    <row r="32" spans="1:3" x14ac:dyDescent="0.25">
      <c r="A32">
        <v>36</v>
      </c>
      <c r="B32" t="s">
        <v>35</v>
      </c>
      <c r="C32" s="3"/>
    </row>
    <row r="33" spans="1:3" x14ac:dyDescent="0.25">
      <c r="A33">
        <v>37</v>
      </c>
      <c r="B33" t="s">
        <v>36</v>
      </c>
      <c r="C33" s="3"/>
    </row>
    <row r="34" spans="1:3" x14ac:dyDescent="0.25">
      <c r="A34">
        <v>38</v>
      </c>
      <c r="B34" t="s">
        <v>37</v>
      </c>
      <c r="C34" s="3"/>
    </row>
    <row r="35" spans="1:3" x14ac:dyDescent="0.25">
      <c r="A35">
        <v>40</v>
      </c>
      <c r="B35" t="s">
        <v>38</v>
      </c>
      <c r="C35" s="3"/>
    </row>
    <row r="36" spans="1:3" x14ac:dyDescent="0.25">
      <c r="A36">
        <v>41</v>
      </c>
      <c r="B36" t="s">
        <v>39</v>
      </c>
      <c r="C36" s="3"/>
    </row>
    <row r="37" spans="1:3" x14ac:dyDescent="0.25">
      <c r="A37">
        <v>42</v>
      </c>
      <c r="B37" t="s">
        <v>40</v>
      </c>
      <c r="C37" s="3"/>
    </row>
    <row r="38" spans="1:3" x14ac:dyDescent="0.25">
      <c r="A38">
        <v>43</v>
      </c>
      <c r="B38" t="s">
        <v>41</v>
      </c>
      <c r="C38" s="3"/>
    </row>
    <row r="39" spans="1:3" x14ac:dyDescent="0.25">
      <c r="A39">
        <v>44</v>
      </c>
      <c r="B39" t="s">
        <v>42</v>
      </c>
      <c r="C39" s="3"/>
    </row>
    <row r="40" spans="1:3" x14ac:dyDescent="0.25">
      <c r="A40">
        <v>45</v>
      </c>
      <c r="B40" t="s">
        <v>43</v>
      </c>
      <c r="C40" s="3"/>
    </row>
    <row r="41" spans="1:3" x14ac:dyDescent="0.25">
      <c r="A41">
        <v>46</v>
      </c>
      <c r="B41" t="s">
        <v>44</v>
      </c>
      <c r="C41" s="3"/>
    </row>
    <row r="42" spans="1:3" x14ac:dyDescent="0.25">
      <c r="A42">
        <v>47</v>
      </c>
      <c r="B42" t="s">
        <v>45</v>
      </c>
      <c r="C42" s="3"/>
    </row>
    <row r="43" spans="1:3" x14ac:dyDescent="0.25">
      <c r="A43">
        <v>48</v>
      </c>
      <c r="B43" t="s">
        <v>46</v>
      </c>
      <c r="C43" s="3"/>
    </row>
    <row r="44" spans="1:3" x14ac:dyDescent="0.25">
      <c r="A44">
        <v>49</v>
      </c>
      <c r="B44" t="s">
        <v>47</v>
      </c>
      <c r="C44" s="3"/>
    </row>
    <row r="45" spans="1:3" x14ac:dyDescent="0.25">
      <c r="A45">
        <v>50</v>
      </c>
      <c r="B45" t="s">
        <v>48</v>
      </c>
      <c r="C45" s="3"/>
    </row>
    <row r="46" spans="1:3" x14ac:dyDescent="0.25">
      <c r="A46">
        <v>51</v>
      </c>
      <c r="B46" t="s">
        <v>49</v>
      </c>
      <c r="C46" s="3"/>
    </row>
    <row r="47" spans="1:3" x14ac:dyDescent="0.25">
      <c r="A47">
        <v>52</v>
      </c>
      <c r="B47" t="s">
        <v>50</v>
      </c>
      <c r="C47" s="3"/>
    </row>
    <row r="48" spans="1:3" x14ac:dyDescent="0.25">
      <c r="A48">
        <v>53</v>
      </c>
      <c r="B48" t="s">
        <v>51</v>
      </c>
      <c r="C48" s="3"/>
    </row>
    <row r="49" spans="1:3" x14ac:dyDescent="0.25">
      <c r="A49">
        <v>54</v>
      </c>
      <c r="B49" t="s">
        <v>52</v>
      </c>
      <c r="C49" s="3"/>
    </row>
    <row r="50" spans="1:3" x14ac:dyDescent="0.25">
      <c r="A50">
        <v>55</v>
      </c>
      <c r="B50" t="s">
        <v>53</v>
      </c>
      <c r="C50" s="3"/>
    </row>
    <row r="51" spans="1:3" x14ac:dyDescent="0.25">
      <c r="A51">
        <v>56</v>
      </c>
      <c r="B51" t="s">
        <v>54</v>
      </c>
      <c r="C51" s="3"/>
    </row>
    <row r="52" spans="1:3" x14ac:dyDescent="0.25">
      <c r="A52">
        <v>57</v>
      </c>
      <c r="B52" t="s">
        <v>55</v>
      </c>
      <c r="C52" s="3"/>
    </row>
    <row r="53" spans="1:3" x14ac:dyDescent="0.25">
      <c r="A53">
        <v>58</v>
      </c>
      <c r="B53" t="s">
        <v>56</v>
      </c>
      <c r="C53" s="3"/>
    </row>
    <row r="54" spans="1:3" x14ac:dyDescent="0.25">
      <c r="A54">
        <v>60</v>
      </c>
      <c r="B54" t="s">
        <v>57</v>
      </c>
      <c r="C54" s="3"/>
    </row>
    <row r="55" spans="1:3" x14ac:dyDescent="0.25">
      <c r="A55">
        <v>61</v>
      </c>
      <c r="B55" t="s">
        <v>58</v>
      </c>
      <c r="C55" s="3"/>
    </row>
    <row r="56" spans="1:3" x14ac:dyDescent="0.25">
      <c r="A56">
        <v>62</v>
      </c>
      <c r="B56" t="s">
        <v>59</v>
      </c>
      <c r="C56" s="3"/>
    </row>
    <row r="57" spans="1:3" x14ac:dyDescent="0.25">
      <c r="A57">
        <v>63</v>
      </c>
      <c r="B57" t="s">
        <v>60</v>
      </c>
      <c r="C57" s="3"/>
    </row>
    <row r="58" spans="1:3" x14ac:dyDescent="0.25">
      <c r="A58">
        <v>64</v>
      </c>
      <c r="B58" t="s">
        <v>61</v>
      </c>
      <c r="C58" s="3"/>
    </row>
    <row r="59" spans="1:3" x14ac:dyDescent="0.25">
      <c r="A59">
        <v>65</v>
      </c>
      <c r="B59" t="s">
        <v>62</v>
      </c>
      <c r="C59" s="3"/>
    </row>
    <row r="60" spans="1:3" x14ac:dyDescent="0.25">
      <c r="A60">
        <v>66</v>
      </c>
      <c r="B60" t="s">
        <v>63</v>
      </c>
      <c r="C60" s="3"/>
    </row>
    <row r="61" spans="1:3" x14ac:dyDescent="0.25">
      <c r="A61">
        <v>67</v>
      </c>
      <c r="B61" t="s">
        <v>64</v>
      </c>
      <c r="C61" s="3"/>
    </row>
    <row r="62" spans="1:3" x14ac:dyDescent="0.25">
      <c r="A62">
        <v>68</v>
      </c>
      <c r="B62" t="s">
        <v>65</v>
      </c>
      <c r="C62" s="3"/>
    </row>
    <row r="63" spans="1:3" x14ac:dyDescent="0.25">
      <c r="A63">
        <v>69</v>
      </c>
      <c r="B63" t="s">
        <v>66</v>
      </c>
      <c r="C63" s="3"/>
    </row>
    <row r="64" spans="1:3" x14ac:dyDescent="0.25">
      <c r="A64">
        <v>70</v>
      </c>
      <c r="B64" t="s">
        <v>67</v>
      </c>
      <c r="C64" s="3"/>
    </row>
    <row r="65" spans="1:3" x14ac:dyDescent="0.25">
      <c r="A65">
        <v>71</v>
      </c>
      <c r="B65" t="s">
        <v>68</v>
      </c>
      <c r="C65" s="3"/>
    </row>
    <row r="66" spans="1:3" x14ac:dyDescent="0.25">
      <c r="A66">
        <v>72</v>
      </c>
      <c r="B66" t="s">
        <v>69</v>
      </c>
      <c r="C66" s="3"/>
    </row>
    <row r="67" spans="1:3" x14ac:dyDescent="0.25">
      <c r="A67">
        <v>73</v>
      </c>
      <c r="B67" t="s">
        <v>70</v>
      </c>
      <c r="C67" s="3"/>
    </row>
    <row r="68" spans="1:3" x14ac:dyDescent="0.25">
      <c r="A68">
        <v>74</v>
      </c>
      <c r="B68" t="s">
        <v>71</v>
      </c>
      <c r="C68" s="3"/>
    </row>
    <row r="69" spans="1:3" x14ac:dyDescent="0.25">
      <c r="A69">
        <v>75</v>
      </c>
      <c r="B69" t="s">
        <v>72</v>
      </c>
      <c r="C69" s="3"/>
    </row>
    <row r="70" spans="1:3" x14ac:dyDescent="0.25">
      <c r="A70">
        <v>76</v>
      </c>
      <c r="B70" t="s">
        <v>73</v>
      </c>
      <c r="C70" s="3"/>
    </row>
    <row r="71" spans="1:3" x14ac:dyDescent="0.25">
      <c r="A71">
        <v>78</v>
      </c>
      <c r="B71" t="s">
        <v>74</v>
      </c>
      <c r="C71" s="3"/>
    </row>
    <row r="72" spans="1:3" x14ac:dyDescent="0.25">
      <c r="A72">
        <v>79</v>
      </c>
      <c r="B72" t="s">
        <v>75</v>
      </c>
      <c r="C72" s="3"/>
    </row>
    <row r="73" spans="1:3" x14ac:dyDescent="0.25">
      <c r="A73">
        <v>80</v>
      </c>
      <c r="B73" t="s">
        <v>76</v>
      </c>
      <c r="C73" s="3"/>
    </row>
    <row r="74" spans="1:3" x14ac:dyDescent="0.25">
      <c r="A74">
        <v>82</v>
      </c>
      <c r="B74" t="s">
        <v>77</v>
      </c>
      <c r="C74" s="3"/>
    </row>
    <row r="75" spans="1:3" x14ac:dyDescent="0.25">
      <c r="A75">
        <v>83</v>
      </c>
      <c r="B75" t="s">
        <v>78</v>
      </c>
      <c r="C75" s="3"/>
    </row>
    <row r="76" spans="1:3" x14ac:dyDescent="0.25">
      <c r="A76">
        <v>84</v>
      </c>
      <c r="B76" t="s">
        <v>79</v>
      </c>
      <c r="C76" s="3"/>
    </row>
    <row r="77" spans="1:3" x14ac:dyDescent="0.25">
      <c r="A77">
        <v>85</v>
      </c>
      <c r="B77" t="s">
        <v>80</v>
      </c>
      <c r="C77" s="3"/>
    </row>
    <row r="78" spans="1:3" x14ac:dyDescent="0.25">
      <c r="A78">
        <v>86</v>
      </c>
      <c r="B78" t="s">
        <v>81</v>
      </c>
      <c r="C78" s="3"/>
    </row>
    <row r="79" spans="1:3" x14ac:dyDescent="0.25">
      <c r="A79">
        <v>87</v>
      </c>
      <c r="B79" t="s">
        <v>82</v>
      </c>
      <c r="C79" s="3"/>
    </row>
    <row r="80" spans="1:3" x14ac:dyDescent="0.25">
      <c r="A80">
        <v>88</v>
      </c>
      <c r="B80" t="s">
        <v>83</v>
      </c>
      <c r="C80" s="3"/>
    </row>
    <row r="81" spans="1:3" x14ac:dyDescent="0.25">
      <c r="A81">
        <v>89</v>
      </c>
      <c r="B81" t="s">
        <v>84</v>
      </c>
      <c r="C81" s="3"/>
    </row>
    <row r="82" spans="1:3" x14ac:dyDescent="0.25">
      <c r="A82">
        <v>90</v>
      </c>
      <c r="B82" t="s">
        <v>85</v>
      </c>
      <c r="C82" s="3"/>
    </row>
    <row r="83" spans="1:3" x14ac:dyDescent="0.25">
      <c r="A83">
        <v>91</v>
      </c>
      <c r="B83" t="s">
        <v>86</v>
      </c>
      <c r="C83" s="3"/>
    </row>
    <row r="84" spans="1:3" x14ac:dyDescent="0.25">
      <c r="A84">
        <v>92</v>
      </c>
      <c r="B84" t="s">
        <v>87</v>
      </c>
      <c r="C84" s="3"/>
    </row>
    <row r="85" spans="1:3" x14ac:dyDescent="0.25">
      <c r="A85">
        <v>93</v>
      </c>
      <c r="B85" t="s">
        <v>88</v>
      </c>
      <c r="C85" s="3"/>
    </row>
    <row r="86" spans="1:3" x14ac:dyDescent="0.25">
      <c r="A86">
        <v>94</v>
      </c>
      <c r="B86" t="s">
        <v>89</v>
      </c>
      <c r="C86" s="3"/>
    </row>
    <row r="87" spans="1:3" x14ac:dyDescent="0.25">
      <c r="A87">
        <v>95</v>
      </c>
      <c r="B87" t="s">
        <v>90</v>
      </c>
      <c r="C87" s="3"/>
    </row>
    <row r="88" spans="1:3" x14ac:dyDescent="0.25">
      <c r="A88">
        <v>99</v>
      </c>
      <c r="B88" t="s">
        <v>91</v>
      </c>
      <c r="C88" s="3"/>
    </row>
    <row r="89" spans="1:3" x14ac:dyDescent="0.25">
      <c r="A89">
        <v>100</v>
      </c>
      <c r="B89" t="s">
        <v>92</v>
      </c>
      <c r="C89" s="3"/>
    </row>
    <row r="90" spans="1:3" x14ac:dyDescent="0.25">
      <c r="A90">
        <v>103</v>
      </c>
      <c r="B90" t="s">
        <v>93</v>
      </c>
      <c r="C90" s="3"/>
    </row>
    <row r="91" spans="1:3" x14ac:dyDescent="0.25">
      <c r="A91">
        <v>104</v>
      </c>
      <c r="B91" t="s">
        <v>94</v>
      </c>
      <c r="C91" s="3"/>
    </row>
    <row r="92" spans="1:3" x14ac:dyDescent="0.25">
      <c r="A92">
        <v>105</v>
      </c>
      <c r="B92" t="s">
        <v>95</v>
      </c>
      <c r="C92" s="3"/>
    </row>
    <row r="93" spans="1:3" x14ac:dyDescent="0.25">
      <c r="A93">
        <v>106</v>
      </c>
      <c r="B93" t="s">
        <v>96</v>
      </c>
      <c r="C93" s="3"/>
    </row>
    <row r="94" spans="1:3" x14ac:dyDescent="0.25">
      <c r="A94">
        <v>107</v>
      </c>
      <c r="B94" t="s">
        <v>97</v>
      </c>
      <c r="C94" s="3"/>
    </row>
    <row r="95" spans="1:3" x14ac:dyDescent="0.25">
      <c r="A95">
        <v>108</v>
      </c>
      <c r="B95" t="s">
        <v>98</v>
      </c>
      <c r="C95" s="3"/>
    </row>
    <row r="96" spans="1:3" x14ac:dyDescent="0.25">
      <c r="A96">
        <v>109</v>
      </c>
      <c r="B96" t="s">
        <v>99</v>
      </c>
      <c r="C96" s="3"/>
    </row>
    <row r="97" spans="1:4" x14ac:dyDescent="0.25">
      <c r="A97">
        <v>110</v>
      </c>
      <c r="B97" t="s">
        <v>100</v>
      </c>
      <c r="C97" s="3"/>
    </row>
    <row r="98" spans="1:4" x14ac:dyDescent="0.25">
      <c r="A98">
        <v>111</v>
      </c>
      <c r="B98" t="s">
        <v>101</v>
      </c>
      <c r="C98" s="3"/>
    </row>
    <row r="99" spans="1:4" x14ac:dyDescent="0.25">
      <c r="A99">
        <v>112</v>
      </c>
      <c r="B99" t="s">
        <v>102</v>
      </c>
      <c r="C99" s="3"/>
    </row>
    <row r="100" spans="1:4" x14ac:dyDescent="0.25">
      <c r="A100">
        <v>114</v>
      </c>
      <c r="B100" t="s">
        <v>103</v>
      </c>
      <c r="C100" s="3"/>
    </row>
    <row r="101" spans="1:4" x14ac:dyDescent="0.25">
      <c r="A101">
        <v>115</v>
      </c>
      <c r="B101" t="s">
        <v>104</v>
      </c>
      <c r="C101" s="3"/>
    </row>
    <row r="102" spans="1:4" x14ac:dyDescent="0.25">
      <c r="C102" s="3"/>
    </row>
    <row r="106" spans="1:4" x14ac:dyDescent="0.25">
      <c r="B106" t="s">
        <v>133</v>
      </c>
    </row>
    <row r="107" spans="1:4" x14ac:dyDescent="0.25">
      <c r="B107" t="s">
        <v>134</v>
      </c>
    </row>
    <row r="109" spans="1:4" x14ac:dyDescent="0.25">
      <c r="B109" s="27" t="s">
        <v>124</v>
      </c>
      <c r="C109" s="1"/>
      <c r="D109" s="1"/>
    </row>
    <row r="110" spans="1:4" x14ac:dyDescent="0.25">
      <c r="B110" s="27" t="s">
        <v>125</v>
      </c>
      <c r="C110" s="1"/>
      <c r="D110" s="1"/>
    </row>
    <row r="111" spans="1:4" x14ac:dyDescent="0.25">
      <c r="B111" s="27" t="s">
        <v>126</v>
      </c>
      <c r="C111" s="1"/>
      <c r="D111" s="1"/>
    </row>
    <row r="112" spans="1:4" x14ac:dyDescent="0.25">
      <c r="B112" t="s">
        <v>127</v>
      </c>
      <c r="C112" s="1"/>
      <c r="D112" s="1"/>
    </row>
  </sheetData>
  <dataConsolidate/>
  <dataValidations count="2">
    <dataValidation type="list" allowBlank="1" showInputMessage="1" showErrorMessage="1" sqref="B3:B100">
      <formula1>$B$3:$B$101</formula1>
    </dataValidation>
    <dataValidation type="list" allowBlank="1" showInputMessage="1" showErrorMessage="1" promptTitle="Tipo de aporte " prompt="Si el tipo de aporte es distinto de I y Comercio debe indicar la tasa de aporte " sqref="C3:C4">
      <formula1>$C$3:$C$4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09"/>
  <sheetViews>
    <sheetView tabSelected="1" zoomScale="80" zoomScaleNormal="80" workbookViewId="0">
      <selection activeCell="I6" sqref="I6"/>
    </sheetView>
  </sheetViews>
  <sheetFormatPr baseColWidth="10" defaultRowHeight="15" x14ac:dyDescent="0.25"/>
  <cols>
    <col min="1" max="1" width="12.28515625" customWidth="1"/>
    <col min="2" max="2" width="12.42578125" customWidth="1"/>
    <col min="3" max="3" width="16.140625" bestFit="1" customWidth="1"/>
    <col min="4" max="4" width="10.5703125" style="3" customWidth="1"/>
    <col min="5" max="5" width="11.5703125" bestFit="1" customWidth="1"/>
    <col min="6" max="6" width="11.42578125" bestFit="1" customWidth="1"/>
    <col min="7" max="7" width="11.140625" customWidth="1"/>
    <col min="8" max="8" width="12" customWidth="1"/>
    <col min="9" max="10" width="9.85546875" customWidth="1"/>
    <col min="11" max="11" width="8.42578125" bestFit="1" customWidth="1"/>
    <col min="12" max="14" width="9.85546875" customWidth="1"/>
    <col min="16" max="16" width="36.140625" customWidth="1"/>
  </cols>
  <sheetData>
    <row r="1" spans="1:16" ht="15.75" thickBot="1" x14ac:dyDescent="0.3"/>
    <row r="2" spans="1:16" ht="15.75" thickBot="1" x14ac:dyDescent="0.3">
      <c r="A2" s="50" t="s">
        <v>122</v>
      </c>
      <c r="B2" s="52"/>
      <c r="C2" s="52"/>
      <c r="D2" s="19"/>
      <c r="E2" s="26" t="s">
        <v>123</v>
      </c>
      <c r="F2" s="70"/>
      <c r="G2" s="70"/>
      <c r="H2" s="45"/>
      <c r="I2" s="45"/>
      <c r="J2" s="45"/>
      <c r="K2" s="45"/>
      <c r="L2" s="45"/>
      <c r="M2" s="45"/>
      <c r="N2" s="44"/>
      <c r="O2" s="44"/>
      <c r="P2" s="46"/>
    </row>
    <row r="3" spans="1:16" ht="15.75" thickBot="1" x14ac:dyDescent="0.3">
      <c r="A3" s="21"/>
      <c r="B3" s="1"/>
      <c r="C3" s="1"/>
      <c r="D3" s="6"/>
      <c r="E3" s="1"/>
      <c r="F3" s="1"/>
      <c r="H3" s="1"/>
      <c r="I3" s="1"/>
      <c r="J3" s="1"/>
      <c r="K3" s="1"/>
      <c r="L3" s="1"/>
      <c r="M3" s="1"/>
      <c r="N3" s="1"/>
      <c r="O3" s="1"/>
      <c r="P3" s="20"/>
    </row>
    <row r="4" spans="1:16" ht="15.75" thickBot="1" x14ac:dyDescent="0.3">
      <c r="A4" s="50" t="s">
        <v>113</v>
      </c>
      <c r="B4" s="51"/>
      <c r="C4" s="110"/>
      <c r="D4" s="111"/>
      <c r="E4" s="112"/>
      <c r="F4" s="69" t="s">
        <v>147</v>
      </c>
      <c r="G4" s="53"/>
      <c r="H4" s="49"/>
      <c r="I4" s="48"/>
      <c r="J4" s="48"/>
      <c r="K4" s="48"/>
      <c r="L4" s="48"/>
      <c r="M4" s="48"/>
      <c r="N4" s="1"/>
      <c r="O4" s="1"/>
      <c r="P4" s="20"/>
    </row>
    <row r="5" spans="1:16" ht="15.75" thickBot="1" x14ac:dyDescent="0.3">
      <c r="A5" s="50" t="s">
        <v>114</v>
      </c>
      <c r="B5" s="113"/>
      <c r="C5" s="114"/>
      <c r="D5" s="114"/>
      <c r="E5" s="115"/>
      <c r="F5" s="1"/>
      <c r="G5" s="1"/>
      <c r="H5" s="1"/>
      <c r="I5" s="1"/>
      <c r="J5" s="1"/>
      <c r="K5" s="1"/>
      <c r="L5" s="1"/>
      <c r="M5" s="1"/>
      <c r="N5" s="1"/>
      <c r="O5" s="1"/>
      <c r="P5" s="20"/>
    </row>
    <row r="6" spans="1:16" ht="15.75" thickBot="1" x14ac:dyDescent="0.3">
      <c r="A6" s="21"/>
      <c r="B6" s="1"/>
      <c r="C6" s="5"/>
      <c r="D6" s="6"/>
      <c r="E6" s="1"/>
      <c r="F6" s="1"/>
      <c r="G6" s="92" t="s">
        <v>137</v>
      </c>
      <c r="H6" s="93">
        <v>272564</v>
      </c>
      <c r="I6" s="1"/>
      <c r="J6" s="1"/>
      <c r="K6" s="1"/>
      <c r="L6" s="1"/>
      <c r="M6" s="1"/>
      <c r="N6" s="1"/>
      <c r="O6" s="1"/>
      <c r="P6" s="20"/>
    </row>
    <row r="7" spans="1:16" ht="15.75" thickBot="1" x14ac:dyDescent="0.3">
      <c r="A7" s="21"/>
      <c r="B7" s="1"/>
      <c r="C7" s="18" t="s">
        <v>112</v>
      </c>
      <c r="D7" s="19" t="s">
        <v>115</v>
      </c>
      <c r="E7" s="1"/>
      <c r="F7" s="1"/>
      <c r="G7" s="94" t="s">
        <v>148</v>
      </c>
      <c r="H7" s="95">
        <v>46054</v>
      </c>
      <c r="I7" s="48"/>
      <c r="J7" s="48"/>
      <c r="K7" s="48"/>
      <c r="L7" s="48"/>
      <c r="M7" s="48"/>
      <c r="N7" s="1"/>
      <c r="O7" s="1"/>
      <c r="P7" s="20"/>
    </row>
    <row r="8" spans="1:16" x14ac:dyDescent="0.25">
      <c r="A8" s="22" t="s">
        <v>136</v>
      </c>
      <c r="B8" s="29"/>
      <c r="C8" s="74"/>
      <c r="D8" s="75"/>
      <c r="E8" s="2"/>
      <c r="F8" s="2"/>
      <c r="G8" s="1"/>
      <c r="H8" s="1"/>
      <c r="I8" s="1"/>
      <c r="J8" s="1"/>
      <c r="K8" s="1"/>
      <c r="L8" s="1"/>
      <c r="M8" s="1"/>
      <c r="N8" s="1"/>
      <c r="O8" s="1"/>
      <c r="P8" s="20"/>
    </row>
    <row r="9" spans="1:16" x14ac:dyDescent="0.25">
      <c r="A9" s="47" t="s">
        <v>135</v>
      </c>
      <c r="B9" s="29"/>
      <c r="C9" s="76"/>
      <c r="D9" s="77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20"/>
    </row>
    <row r="10" spans="1:16" x14ac:dyDescent="0.25">
      <c r="A10" s="120" t="s">
        <v>109</v>
      </c>
      <c r="B10" s="121"/>
      <c r="C10" s="79"/>
      <c r="D10" s="78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20"/>
    </row>
    <row r="11" spans="1:16" ht="15.75" thickBot="1" x14ac:dyDescent="0.3">
      <c r="A11" s="122" t="s">
        <v>2</v>
      </c>
      <c r="B11" s="123"/>
      <c r="C11" s="76"/>
      <c r="D11" s="80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20"/>
    </row>
    <row r="12" spans="1:16" ht="15.75" thickBot="1" x14ac:dyDescent="0.3">
      <c r="A12" s="22" t="s">
        <v>3</v>
      </c>
      <c r="B12" s="30"/>
      <c r="C12" s="76"/>
      <c r="D12" s="80"/>
      <c r="E12" s="10" t="s">
        <v>132</v>
      </c>
      <c r="F12" s="1"/>
      <c r="G12" s="1"/>
      <c r="H12" s="28"/>
      <c r="I12" s="28"/>
      <c r="J12" s="28"/>
      <c r="K12" s="28"/>
      <c r="L12" s="28"/>
      <c r="M12" s="28"/>
      <c r="N12" s="1"/>
      <c r="O12" s="1"/>
      <c r="P12" s="20"/>
    </row>
    <row r="13" spans="1:16" ht="15.75" thickBot="1" x14ac:dyDescent="0.3">
      <c r="A13" s="116" t="s">
        <v>117</v>
      </c>
      <c r="B13" s="117"/>
      <c r="C13" s="118" t="s">
        <v>131</v>
      </c>
      <c r="D13" s="119"/>
      <c r="E13" s="42"/>
      <c r="F13" s="16"/>
      <c r="G13" s="55"/>
      <c r="H13" s="16"/>
      <c r="I13" s="16"/>
      <c r="J13" s="16"/>
      <c r="K13" s="16"/>
      <c r="L13" s="16"/>
      <c r="M13" s="16"/>
      <c r="N13" s="16"/>
      <c r="O13" s="16"/>
      <c r="P13" s="17"/>
    </row>
    <row r="14" spans="1:16" ht="15.75" thickBot="1" x14ac:dyDescent="0.3">
      <c r="A14" s="21"/>
      <c r="B14" s="1"/>
      <c r="C14" s="1"/>
      <c r="D14" s="6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51.75" thickBot="1" x14ac:dyDescent="0.3">
      <c r="A15" s="56" t="s">
        <v>144</v>
      </c>
      <c r="B15" s="57" t="s">
        <v>106</v>
      </c>
      <c r="C15" s="58" t="s">
        <v>107</v>
      </c>
      <c r="D15" s="57" t="s">
        <v>4</v>
      </c>
      <c r="E15" s="57" t="s">
        <v>116</v>
      </c>
      <c r="F15" s="57" t="s">
        <v>143</v>
      </c>
      <c r="G15" s="57" t="s">
        <v>128</v>
      </c>
      <c r="H15" s="57" t="s">
        <v>130</v>
      </c>
      <c r="I15" s="57" t="s">
        <v>142</v>
      </c>
      <c r="J15" s="73" t="s">
        <v>138</v>
      </c>
      <c r="K15" s="73" t="s">
        <v>139</v>
      </c>
      <c r="L15" s="73" t="s">
        <v>140</v>
      </c>
      <c r="M15" s="73"/>
      <c r="N15" s="72" t="s">
        <v>141</v>
      </c>
      <c r="O15" s="72" t="s">
        <v>129</v>
      </c>
      <c r="P15" s="59" t="s">
        <v>146</v>
      </c>
    </row>
    <row r="16" spans="1:16" ht="15.75" thickBot="1" x14ac:dyDescent="0.3">
      <c r="A16" s="108" t="s">
        <v>0</v>
      </c>
      <c r="B16" s="109" t="s">
        <v>105</v>
      </c>
      <c r="C16" s="37" t="s">
        <v>108</v>
      </c>
      <c r="D16" s="38" t="s">
        <v>1</v>
      </c>
      <c r="E16" s="38" t="s">
        <v>1</v>
      </c>
      <c r="F16" s="38" t="s">
        <v>1</v>
      </c>
      <c r="G16" s="39"/>
      <c r="H16" s="40"/>
      <c r="I16" s="40"/>
      <c r="J16" s="40">
        <v>7.4999999999999997E-2</v>
      </c>
      <c r="K16" s="40">
        <v>0.05</v>
      </c>
      <c r="L16" s="40">
        <v>1E-3</v>
      </c>
      <c r="M16" s="101">
        <f>0.025/100</f>
        <v>2.5000000000000001E-4</v>
      </c>
      <c r="N16" s="87">
        <f>+J16+L16</f>
        <v>7.5999999999999998E-2</v>
      </c>
      <c r="O16" s="88" t="s">
        <v>1</v>
      </c>
      <c r="P16" s="71" t="s">
        <v>145</v>
      </c>
    </row>
    <row r="17" spans="1:16" ht="15.75" thickBot="1" x14ac:dyDescent="0.3">
      <c r="B17" s="103"/>
      <c r="C17" s="96"/>
      <c r="D17" s="31">
        <f>IF(C17&lt;=0,A17,0)</f>
        <v>0</v>
      </c>
      <c r="E17" s="31">
        <f>IF(B17&gt;=$D$9,D17,0)</f>
        <v>0</v>
      </c>
      <c r="F17" s="36" t="str">
        <f>IF(B17&lt;$H$4,E17,"no validada")</f>
        <v>no validada</v>
      </c>
      <c r="G17" s="105"/>
      <c r="H17" s="104"/>
      <c r="I17" s="66">
        <f>IF(H17&gt;$H$6,$H$6,H17)</f>
        <v>0</v>
      </c>
      <c r="J17" s="66">
        <f>+I17*$J$16</f>
        <v>0</v>
      </c>
      <c r="K17" s="66">
        <f>+$K$16*H17</f>
        <v>0</v>
      </c>
      <c r="L17" s="66">
        <f>+$L$16*H17</f>
        <v>0</v>
      </c>
      <c r="M17" s="102">
        <f>(+H17+G17)*$M$16</f>
        <v>0</v>
      </c>
      <c r="N17" s="67">
        <f>+G17*$J$16+G17*$L$16</f>
        <v>0</v>
      </c>
      <c r="O17" s="89">
        <f>+J17+K17+L17+N17+M17</f>
        <v>0</v>
      </c>
      <c r="P17" s="32"/>
    </row>
    <row r="18" spans="1:16" ht="15.75" thickBot="1" x14ac:dyDescent="0.3">
      <c r="B18" s="103"/>
      <c r="C18" s="97"/>
      <c r="D18" s="31">
        <f t="shared" ref="D18:D78" si="0">IF(C18&lt;=0,A18,0)</f>
        <v>0</v>
      </c>
      <c r="E18" s="31">
        <f t="shared" ref="E18:E78" si="1">IF(B18&gt;=$D$9,D18,0)</f>
        <v>0</v>
      </c>
      <c r="F18" s="36" t="str">
        <f t="shared" ref="F18:F78" si="2">IF(B18&lt;$H$4,E18,"no validada")</f>
        <v>no validada</v>
      </c>
      <c r="G18" s="106"/>
      <c r="H18" s="104"/>
      <c r="I18" s="66">
        <f t="shared" ref="I18:I78" si="3">IF(H18&gt;$H$6,$H$6,H18)</f>
        <v>0</v>
      </c>
      <c r="J18" s="61">
        <f t="shared" ref="J18:J102" si="4">+I18*$J$16</f>
        <v>0</v>
      </c>
      <c r="K18" s="61">
        <f t="shared" ref="K18:K45" si="5">+$K$16*H18</f>
        <v>0</v>
      </c>
      <c r="L18" s="61">
        <f t="shared" ref="L18:L45" si="6">+$L$16*H18</f>
        <v>0</v>
      </c>
      <c r="M18" s="102">
        <f t="shared" ref="M18:M32" si="7">(+H18+G18)*$M$16</f>
        <v>0</v>
      </c>
      <c r="N18" s="62">
        <f>+G18*$N$16</f>
        <v>0</v>
      </c>
      <c r="O18" s="89">
        <f t="shared" ref="O18:O32" si="8">+J18+K18+L18+N18+M18</f>
        <v>0</v>
      </c>
      <c r="P18" s="34"/>
    </row>
    <row r="19" spans="1:16" s="27" customFormat="1" ht="15.75" thickBot="1" x14ac:dyDescent="0.3">
      <c r="A19"/>
      <c r="B19" s="103"/>
      <c r="C19" s="98"/>
      <c r="D19" s="81">
        <f t="shared" si="0"/>
        <v>0</v>
      </c>
      <c r="E19" s="81">
        <f t="shared" si="1"/>
        <v>0</v>
      </c>
      <c r="F19" s="82" t="str">
        <f t="shared" si="2"/>
        <v>no validada</v>
      </c>
      <c r="G19" s="107"/>
      <c r="H19" s="104"/>
      <c r="I19" s="83">
        <f t="shared" si="3"/>
        <v>0</v>
      </c>
      <c r="J19" s="84">
        <f>+I19*$J$16</f>
        <v>0</v>
      </c>
      <c r="K19" s="84">
        <f t="shared" si="5"/>
        <v>0</v>
      </c>
      <c r="L19" s="84">
        <f t="shared" si="6"/>
        <v>0</v>
      </c>
      <c r="M19" s="102">
        <f t="shared" si="7"/>
        <v>0</v>
      </c>
      <c r="N19" s="67">
        <f>+G19*$J$16+G19*$L$16</f>
        <v>0</v>
      </c>
      <c r="O19" s="89">
        <f t="shared" si="8"/>
        <v>0</v>
      </c>
      <c r="P19" s="85"/>
    </row>
    <row r="20" spans="1:16" ht="15.75" thickBot="1" x14ac:dyDescent="0.3">
      <c r="B20" s="103"/>
      <c r="C20" s="97"/>
      <c r="D20" s="31">
        <f t="shared" si="0"/>
        <v>0</v>
      </c>
      <c r="E20" s="31">
        <f t="shared" si="1"/>
        <v>0</v>
      </c>
      <c r="F20" s="36" t="str">
        <f t="shared" si="2"/>
        <v>no validada</v>
      </c>
      <c r="G20" s="106"/>
      <c r="H20" s="104"/>
      <c r="I20" s="66">
        <f t="shared" si="3"/>
        <v>0</v>
      </c>
      <c r="J20" s="61">
        <f t="shared" si="4"/>
        <v>0</v>
      </c>
      <c r="K20" s="61">
        <f t="shared" si="5"/>
        <v>0</v>
      </c>
      <c r="L20" s="61">
        <f t="shared" si="6"/>
        <v>0</v>
      </c>
      <c r="M20" s="102">
        <f t="shared" si="7"/>
        <v>0</v>
      </c>
      <c r="N20" s="62">
        <f t="shared" ref="N20:N45" si="9">+G20*$N$16</f>
        <v>0</v>
      </c>
      <c r="O20" s="89">
        <f t="shared" si="8"/>
        <v>0</v>
      </c>
      <c r="P20" s="34"/>
    </row>
    <row r="21" spans="1:16" ht="15.75" thickBot="1" x14ac:dyDescent="0.3">
      <c r="B21" s="103"/>
      <c r="C21" s="97"/>
      <c r="D21" s="31">
        <f t="shared" si="0"/>
        <v>0</v>
      </c>
      <c r="E21" s="31">
        <f t="shared" si="1"/>
        <v>0</v>
      </c>
      <c r="F21" s="36" t="str">
        <f t="shared" si="2"/>
        <v>no validada</v>
      </c>
      <c r="G21" s="106"/>
      <c r="H21" s="104"/>
      <c r="I21" s="66">
        <f t="shared" si="3"/>
        <v>0</v>
      </c>
      <c r="J21" s="61">
        <f>+I21*$J$16</f>
        <v>0</v>
      </c>
      <c r="K21" s="61">
        <f>+$K$16*H21</f>
        <v>0</v>
      </c>
      <c r="L21" s="61">
        <f t="shared" si="6"/>
        <v>0</v>
      </c>
      <c r="M21" s="102">
        <f t="shared" si="7"/>
        <v>0</v>
      </c>
      <c r="N21" s="67">
        <f>+G21*$J$16+G21*$L$16</f>
        <v>0</v>
      </c>
      <c r="O21" s="89">
        <f t="shared" si="8"/>
        <v>0</v>
      </c>
      <c r="P21" s="34"/>
    </row>
    <row r="22" spans="1:16" ht="15.75" thickBot="1" x14ac:dyDescent="0.3">
      <c r="B22" s="103"/>
      <c r="C22" s="97"/>
      <c r="D22" s="31">
        <f t="shared" si="0"/>
        <v>0</v>
      </c>
      <c r="E22" s="31">
        <f t="shared" si="1"/>
        <v>0</v>
      </c>
      <c r="F22" s="36" t="str">
        <f t="shared" si="2"/>
        <v>no validada</v>
      </c>
      <c r="G22" s="106"/>
      <c r="H22" s="104"/>
      <c r="I22" s="66">
        <f t="shared" si="3"/>
        <v>0</v>
      </c>
      <c r="J22" s="61">
        <f>+I22*$J$16</f>
        <v>0</v>
      </c>
      <c r="K22" s="61">
        <f t="shared" si="5"/>
        <v>0</v>
      </c>
      <c r="L22" s="61">
        <f t="shared" si="6"/>
        <v>0</v>
      </c>
      <c r="M22" s="102">
        <f t="shared" si="7"/>
        <v>0</v>
      </c>
      <c r="N22" s="62">
        <f t="shared" si="9"/>
        <v>0</v>
      </c>
      <c r="O22" s="89">
        <f t="shared" si="8"/>
        <v>0</v>
      </c>
      <c r="P22" s="34"/>
    </row>
    <row r="23" spans="1:16" ht="15.75" thickBot="1" x14ac:dyDescent="0.3">
      <c r="B23" s="103"/>
      <c r="C23" s="97"/>
      <c r="D23" s="31">
        <f t="shared" si="0"/>
        <v>0</v>
      </c>
      <c r="E23" s="31">
        <f t="shared" si="1"/>
        <v>0</v>
      </c>
      <c r="F23" s="36" t="str">
        <f t="shared" si="2"/>
        <v>no validada</v>
      </c>
      <c r="G23" s="106"/>
      <c r="H23" s="104"/>
      <c r="I23" s="66">
        <f t="shared" si="3"/>
        <v>0</v>
      </c>
      <c r="J23" s="61">
        <f>+I23*$J$16</f>
        <v>0</v>
      </c>
      <c r="K23" s="61">
        <f t="shared" si="5"/>
        <v>0</v>
      </c>
      <c r="L23" s="61">
        <f t="shared" si="6"/>
        <v>0</v>
      </c>
      <c r="M23" s="102">
        <f t="shared" si="7"/>
        <v>0</v>
      </c>
      <c r="N23" s="62">
        <f t="shared" si="9"/>
        <v>0</v>
      </c>
      <c r="O23" s="89">
        <f t="shared" si="8"/>
        <v>0</v>
      </c>
      <c r="P23" s="34"/>
    </row>
    <row r="24" spans="1:16" ht="15.75" thickBot="1" x14ac:dyDescent="0.3">
      <c r="B24" s="103"/>
      <c r="C24" s="97"/>
      <c r="D24" s="31">
        <f t="shared" si="0"/>
        <v>0</v>
      </c>
      <c r="E24" s="31">
        <f t="shared" si="1"/>
        <v>0</v>
      </c>
      <c r="F24" s="36" t="str">
        <f t="shared" si="2"/>
        <v>no validada</v>
      </c>
      <c r="G24" s="106"/>
      <c r="H24" s="104"/>
      <c r="I24" s="66">
        <f t="shared" si="3"/>
        <v>0</v>
      </c>
      <c r="J24" s="61">
        <f>+I24*$J$16</f>
        <v>0</v>
      </c>
      <c r="K24" s="61">
        <f t="shared" si="5"/>
        <v>0</v>
      </c>
      <c r="L24" s="61">
        <f t="shared" si="6"/>
        <v>0</v>
      </c>
      <c r="M24" s="102">
        <f t="shared" si="7"/>
        <v>0</v>
      </c>
      <c r="N24" s="62">
        <f t="shared" si="9"/>
        <v>0</v>
      </c>
      <c r="O24" s="89">
        <f t="shared" si="8"/>
        <v>0</v>
      </c>
      <c r="P24" s="34"/>
    </row>
    <row r="25" spans="1:16" ht="15.75" thickBot="1" x14ac:dyDescent="0.3">
      <c r="B25" s="103"/>
      <c r="C25" s="97"/>
      <c r="D25" s="31">
        <f t="shared" si="0"/>
        <v>0</v>
      </c>
      <c r="E25" s="31">
        <f t="shared" si="1"/>
        <v>0</v>
      </c>
      <c r="F25" s="36" t="str">
        <f t="shared" si="2"/>
        <v>no validada</v>
      </c>
      <c r="G25" s="106"/>
      <c r="H25" s="104"/>
      <c r="I25" s="66">
        <f t="shared" si="3"/>
        <v>0</v>
      </c>
      <c r="J25" s="61">
        <f t="shared" si="4"/>
        <v>0</v>
      </c>
      <c r="K25" s="61">
        <f t="shared" si="5"/>
        <v>0</v>
      </c>
      <c r="L25" s="61">
        <f t="shared" si="6"/>
        <v>0</v>
      </c>
      <c r="M25" s="102">
        <f t="shared" si="7"/>
        <v>0</v>
      </c>
      <c r="N25" s="62">
        <f t="shared" si="9"/>
        <v>0</v>
      </c>
      <c r="O25" s="89">
        <f t="shared" si="8"/>
        <v>0</v>
      </c>
      <c r="P25" s="34"/>
    </row>
    <row r="26" spans="1:16" ht="15.75" thickBot="1" x14ac:dyDescent="0.3">
      <c r="B26" s="103"/>
      <c r="C26" s="97"/>
      <c r="D26" s="31">
        <f t="shared" si="0"/>
        <v>0</v>
      </c>
      <c r="E26" s="31">
        <f t="shared" si="1"/>
        <v>0</v>
      </c>
      <c r="F26" s="36" t="str">
        <f t="shared" si="2"/>
        <v>no validada</v>
      </c>
      <c r="G26" s="106"/>
      <c r="H26" s="104"/>
      <c r="I26" s="66">
        <f t="shared" si="3"/>
        <v>0</v>
      </c>
      <c r="J26" s="61">
        <f t="shared" si="4"/>
        <v>0</v>
      </c>
      <c r="K26" s="61">
        <f t="shared" si="5"/>
        <v>0</v>
      </c>
      <c r="L26" s="61">
        <f t="shared" si="6"/>
        <v>0</v>
      </c>
      <c r="M26" s="102">
        <f t="shared" si="7"/>
        <v>0</v>
      </c>
      <c r="N26" s="62">
        <f t="shared" si="9"/>
        <v>0</v>
      </c>
      <c r="O26" s="89">
        <f t="shared" si="8"/>
        <v>0</v>
      </c>
      <c r="P26" s="34"/>
    </row>
    <row r="27" spans="1:16" ht="15.75" thickBot="1" x14ac:dyDescent="0.3">
      <c r="B27" s="103"/>
      <c r="C27" s="97"/>
      <c r="D27" s="31">
        <f t="shared" si="0"/>
        <v>0</v>
      </c>
      <c r="E27" s="31">
        <f t="shared" si="1"/>
        <v>0</v>
      </c>
      <c r="F27" s="36" t="str">
        <f t="shared" si="2"/>
        <v>no validada</v>
      </c>
      <c r="G27" s="106"/>
      <c r="H27" s="104"/>
      <c r="I27" s="66">
        <f t="shared" si="3"/>
        <v>0</v>
      </c>
      <c r="J27" s="61">
        <f t="shared" si="4"/>
        <v>0</v>
      </c>
      <c r="K27" s="61">
        <f t="shared" si="5"/>
        <v>0</v>
      </c>
      <c r="L27" s="61">
        <f t="shared" si="6"/>
        <v>0</v>
      </c>
      <c r="M27" s="102">
        <f t="shared" si="7"/>
        <v>0</v>
      </c>
      <c r="N27" s="62">
        <f t="shared" si="9"/>
        <v>0</v>
      </c>
      <c r="O27" s="89">
        <f t="shared" si="8"/>
        <v>0</v>
      </c>
      <c r="P27" s="34"/>
    </row>
    <row r="28" spans="1:16" ht="15.75" thickBot="1" x14ac:dyDescent="0.3">
      <c r="B28" s="103"/>
      <c r="C28" s="97"/>
      <c r="D28" s="31">
        <f t="shared" si="0"/>
        <v>0</v>
      </c>
      <c r="E28" s="31">
        <f t="shared" si="1"/>
        <v>0</v>
      </c>
      <c r="F28" s="36" t="str">
        <f t="shared" si="2"/>
        <v>no validada</v>
      </c>
      <c r="G28" s="99"/>
      <c r="H28" s="104"/>
      <c r="I28" s="66">
        <f t="shared" si="3"/>
        <v>0</v>
      </c>
      <c r="J28" s="61">
        <f t="shared" si="4"/>
        <v>0</v>
      </c>
      <c r="K28" s="61">
        <f t="shared" si="5"/>
        <v>0</v>
      </c>
      <c r="L28" s="61">
        <f t="shared" si="6"/>
        <v>0</v>
      </c>
      <c r="M28" s="102">
        <f t="shared" si="7"/>
        <v>0</v>
      </c>
      <c r="N28" s="62">
        <f t="shared" si="9"/>
        <v>0</v>
      </c>
      <c r="O28" s="89">
        <f t="shared" si="8"/>
        <v>0</v>
      </c>
      <c r="P28" s="34"/>
    </row>
    <row r="29" spans="1:16" ht="15.75" thickBot="1" x14ac:dyDescent="0.3">
      <c r="B29" s="103"/>
      <c r="C29" s="97"/>
      <c r="D29" s="31">
        <f t="shared" si="0"/>
        <v>0</v>
      </c>
      <c r="E29" s="31">
        <f t="shared" si="1"/>
        <v>0</v>
      </c>
      <c r="F29" s="36" t="str">
        <f t="shared" si="2"/>
        <v>no validada</v>
      </c>
      <c r="G29" s="106"/>
      <c r="H29" s="104"/>
      <c r="I29" s="66">
        <f t="shared" si="3"/>
        <v>0</v>
      </c>
      <c r="J29" s="61">
        <f t="shared" si="4"/>
        <v>0</v>
      </c>
      <c r="K29" s="61">
        <f t="shared" si="5"/>
        <v>0</v>
      </c>
      <c r="L29" s="61">
        <f t="shared" si="6"/>
        <v>0</v>
      </c>
      <c r="M29" s="102">
        <f t="shared" si="7"/>
        <v>0</v>
      </c>
      <c r="N29" s="62">
        <f t="shared" si="9"/>
        <v>0</v>
      </c>
      <c r="O29" s="89">
        <f t="shared" si="8"/>
        <v>0</v>
      </c>
      <c r="P29" s="34"/>
    </row>
    <row r="30" spans="1:16" ht="15.75" thickBot="1" x14ac:dyDescent="0.3">
      <c r="B30" s="103"/>
      <c r="C30" s="97"/>
      <c r="D30" s="31">
        <f t="shared" si="0"/>
        <v>0</v>
      </c>
      <c r="E30" s="31">
        <f t="shared" si="1"/>
        <v>0</v>
      </c>
      <c r="F30" s="36" t="str">
        <f t="shared" si="2"/>
        <v>no validada</v>
      </c>
      <c r="G30" s="106"/>
      <c r="H30" s="104"/>
      <c r="I30" s="66">
        <f t="shared" si="3"/>
        <v>0</v>
      </c>
      <c r="J30" s="61">
        <f t="shared" si="4"/>
        <v>0</v>
      </c>
      <c r="K30" s="61">
        <f t="shared" si="5"/>
        <v>0</v>
      </c>
      <c r="L30" s="61">
        <f t="shared" si="6"/>
        <v>0</v>
      </c>
      <c r="M30" s="102">
        <f t="shared" si="7"/>
        <v>0</v>
      </c>
      <c r="N30" s="62">
        <f t="shared" si="9"/>
        <v>0</v>
      </c>
      <c r="O30" s="89">
        <f t="shared" si="8"/>
        <v>0</v>
      </c>
      <c r="P30" s="34"/>
    </row>
    <row r="31" spans="1:16" ht="15.75" thickBot="1" x14ac:dyDescent="0.3">
      <c r="B31" s="103"/>
      <c r="C31" s="97"/>
      <c r="D31" s="31">
        <f t="shared" si="0"/>
        <v>0</v>
      </c>
      <c r="E31" s="31">
        <f t="shared" si="1"/>
        <v>0</v>
      </c>
      <c r="F31" s="36" t="str">
        <f t="shared" si="2"/>
        <v>no validada</v>
      </c>
      <c r="G31" s="106"/>
      <c r="H31" s="104"/>
      <c r="I31" s="66">
        <f t="shared" si="3"/>
        <v>0</v>
      </c>
      <c r="J31" s="61">
        <f t="shared" si="4"/>
        <v>0</v>
      </c>
      <c r="K31" s="61">
        <f t="shared" si="5"/>
        <v>0</v>
      </c>
      <c r="L31" s="61">
        <f t="shared" si="6"/>
        <v>0</v>
      </c>
      <c r="M31" s="102">
        <f t="shared" si="7"/>
        <v>0</v>
      </c>
      <c r="N31" s="62">
        <f t="shared" si="9"/>
        <v>0</v>
      </c>
      <c r="O31" s="89">
        <f t="shared" si="8"/>
        <v>0</v>
      </c>
      <c r="P31" s="34"/>
    </row>
    <row r="32" spans="1:16" ht="15.75" thickBot="1" x14ac:dyDescent="0.3">
      <c r="B32" s="103"/>
      <c r="C32" s="97"/>
      <c r="D32" s="31">
        <f t="shared" si="0"/>
        <v>0</v>
      </c>
      <c r="E32" s="31">
        <f t="shared" si="1"/>
        <v>0</v>
      </c>
      <c r="F32" s="36" t="str">
        <f t="shared" si="2"/>
        <v>no validada</v>
      </c>
      <c r="G32" s="106"/>
      <c r="H32" s="104"/>
      <c r="I32" s="66">
        <f t="shared" si="3"/>
        <v>0</v>
      </c>
      <c r="J32" s="61">
        <f t="shared" si="4"/>
        <v>0</v>
      </c>
      <c r="K32" s="61">
        <f t="shared" si="5"/>
        <v>0</v>
      </c>
      <c r="L32" s="61">
        <f t="shared" si="6"/>
        <v>0</v>
      </c>
      <c r="M32" s="102">
        <f t="shared" si="7"/>
        <v>0</v>
      </c>
      <c r="N32" s="62">
        <f t="shared" si="9"/>
        <v>0</v>
      </c>
      <c r="O32" s="89">
        <f t="shared" si="8"/>
        <v>0</v>
      </c>
      <c r="P32" s="34"/>
    </row>
    <row r="33" spans="1:16" ht="15.75" hidden="1" thickBot="1" x14ac:dyDescent="0.3">
      <c r="A33" s="64"/>
      <c r="B33" s="43"/>
      <c r="C33" s="35"/>
      <c r="D33" s="31">
        <f t="shared" si="0"/>
        <v>0</v>
      </c>
      <c r="E33" s="31">
        <f t="shared" si="1"/>
        <v>0</v>
      </c>
      <c r="F33" s="36" t="str">
        <f t="shared" si="2"/>
        <v>no validada</v>
      </c>
      <c r="G33" s="65"/>
      <c r="H33" s="33"/>
      <c r="I33" s="66">
        <f t="shared" si="3"/>
        <v>0</v>
      </c>
      <c r="J33" s="61">
        <f t="shared" si="4"/>
        <v>0</v>
      </c>
      <c r="K33" s="61">
        <f t="shared" si="5"/>
        <v>0</v>
      </c>
      <c r="L33" s="61">
        <f t="shared" si="6"/>
        <v>0</v>
      </c>
      <c r="M33" s="100"/>
      <c r="N33" s="62">
        <f t="shared" si="9"/>
        <v>0</v>
      </c>
      <c r="O33" s="90">
        <f t="shared" ref="O33:O35" si="10">+J33+K33+L33+N33</f>
        <v>0</v>
      </c>
      <c r="P33" s="34"/>
    </row>
    <row r="34" spans="1:16" ht="15.75" hidden="1" thickBot="1" x14ac:dyDescent="0.3">
      <c r="A34" s="64"/>
      <c r="B34" s="43"/>
      <c r="C34" s="35"/>
      <c r="D34" s="31">
        <f t="shared" si="0"/>
        <v>0</v>
      </c>
      <c r="E34" s="31">
        <f t="shared" si="1"/>
        <v>0</v>
      </c>
      <c r="F34" s="36" t="str">
        <f t="shared" si="2"/>
        <v>no validada</v>
      </c>
      <c r="G34" s="65"/>
      <c r="H34" s="33"/>
      <c r="I34" s="66">
        <f t="shared" si="3"/>
        <v>0</v>
      </c>
      <c r="J34" s="61">
        <f t="shared" si="4"/>
        <v>0</v>
      </c>
      <c r="K34" s="61">
        <f t="shared" si="5"/>
        <v>0</v>
      </c>
      <c r="L34" s="61">
        <f t="shared" si="6"/>
        <v>0</v>
      </c>
      <c r="M34" s="100"/>
      <c r="N34" s="62">
        <f t="shared" si="9"/>
        <v>0</v>
      </c>
      <c r="O34" s="90">
        <f t="shared" si="10"/>
        <v>0</v>
      </c>
      <c r="P34" s="34"/>
    </row>
    <row r="35" spans="1:16" ht="15.75" hidden="1" thickBot="1" x14ac:dyDescent="0.3">
      <c r="A35" s="64"/>
      <c r="B35" s="43"/>
      <c r="C35" s="35"/>
      <c r="D35" s="31">
        <f t="shared" si="0"/>
        <v>0</v>
      </c>
      <c r="E35" s="31">
        <f t="shared" si="1"/>
        <v>0</v>
      </c>
      <c r="F35" s="36" t="str">
        <f t="shared" si="2"/>
        <v>no validada</v>
      </c>
      <c r="G35" s="65"/>
      <c r="H35" s="33"/>
      <c r="I35" s="66">
        <f t="shared" si="3"/>
        <v>0</v>
      </c>
      <c r="J35" s="61">
        <f t="shared" si="4"/>
        <v>0</v>
      </c>
      <c r="K35" s="61">
        <f t="shared" si="5"/>
        <v>0</v>
      </c>
      <c r="L35" s="61">
        <f t="shared" si="6"/>
        <v>0</v>
      </c>
      <c r="M35" s="100"/>
      <c r="N35" s="62">
        <f t="shared" si="9"/>
        <v>0</v>
      </c>
      <c r="O35" s="90">
        <f t="shared" si="10"/>
        <v>0</v>
      </c>
      <c r="P35" s="34"/>
    </row>
    <row r="36" spans="1:16" ht="15.75" hidden="1" thickBot="1" x14ac:dyDescent="0.3">
      <c r="A36" s="64"/>
      <c r="B36" s="43"/>
      <c r="C36" s="35"/>
      <c r="D36" s="31">
        <f t="shared" si="0"/>
        <v>0</v>
      </c>
      <c r="E36" s="31">
        <f t="shared" si="1"/>
        <v>0</v>
      </c>
      <c r="F36" s="36" t="str">
        <f t="shared" si="2"/>
        <v>no validada</v>
      </c>
      <c r="G36" s="65"/>
      <c r="H36" s="33"/>
      <c r="I36" s="66">
        <f t="shared" si="3"/>
        <v>0</v>
      </c>
      <c r="J36" s="61">
        <f t="shared" si="4"/>
        <v>0</v>
      </c>
      <c r="K36" s="61">
        <f t="shared" si="5"/>
        <v>0</v>
      </c>
      <c r="L36" s="61">
        <f t="shared" si="6"/>
        <v>0</v>
      </c>
      <c r="M36" s="100"/>
      <c r="N36" s="62">
        <f t="shared" si="9"/>
        <v>0</v>
      </c>
      <c r="O36" s="89">
        <f t="shared" ref="O36:O99" si="11">+J36+K36+L36+N36</f>
        <v>0</v>
      </c>
      <c r="P36" s="34"/>
    </row>
    <row r="37" spans="1:16" ht="15.75" hidden="1" thickBot="1" x14ac:dyDescent="0.3">
      <c r="A37" s="64"/>
      <c r="B37" s="43"/>
      <c r="C37" s="35"/>
      <c r="D37" s="31">
        <f t="shared" si="0"/>
        <v>0</v>
      </c>
      <c r="E37" s="31">
        <f t="shared" si="1"/>
        <v>0</v>
      </c>
      <c r="F37" s="36" t="str">
        <f t="shared" si="2"/>
        <v>no validada</v>
      </c>
      <c r="G37" s="65"/>
      <c r="H37" s="33"/>
      <c r="I37" s="66">
        <f t="shared" si="3"/>
        <v>0</v>
      </c>
      <c r="J37" s="61">
        <f t="shared" si="4"/>
        <v>0</v>
      </c>
      <c r="K37" s="61">
        <f t="shared" si="5"/>
        <v>0</v>
      </c>
      <c r="L37" s="61">
        <f t="shared" si="6"/>
        <v>0</v>
      </c>
      <c r="M37" s="100"/>
      <c r="N37" s="62">
        <f t="shared" si="9"/>
        <v>0</v>
      </c>
      <c r="O37" s="89">
        <f t="shared" si="11"/>
        <v>0</v>
      </c>
      <c r="P37" s="34"/>
    </row>
    <row r="38" spans="1:16" ht="15.75" hidden="1" thickBot="1" x14ac:dyDescent="0.3">
      <c r="A38" s="64"/>
      <c r="B38" s="43"/>
      <c r="C38" s="35"/>
      <c r="D38" s="31">
        <f t="shared" si="0"/>
        <v>0</v>
      </c>
      <c r="E38" s="31">
        <f t="shared" si="1"/>
        <v>0</v>
      </c>
      <c r="F38" s="36" t="str">
        <f t="shared" si="2"/>
        <v>no validada</v>
      </c>
      <c r="G38" s="65"/>
      <c r="H38" s="33"/>
      <c r="I38" s="66">
        <f t="shared" si="3"/>
        <v>0</v>
      </c>
      <c r="J38" s="61">
        <f t="shared" si="4"/>
        <v>0</v>
      </c>
      <c r="K38" s="61">
        <f t="shared" si="5"/>
        <v>0</v>
      </c>
      <c r="L38" s="61">
        <f t="shared" si="6"/>
        <v>0</v>
      </c>
      <c r="M38" s="100"/>
      <c r="N38" s="62">
        <f t="shared" si="9"/>
        <v>0</v>
      </c>
      <c r="O38" s="89">
        <f t="shared" si="11"/>
        <v>0</v>
      </c>
      <c r="P38" s="34"/>
    </row>
    <row r="39" spans="1:16" ht="15.75" hidden="1" thickBot="1" x14ac:dyDescent="0.3">
      <c r="A39" s="64"/>
      <c r="B39" s="43"/>
      <c r="C39" s="35"/>
      <c r="D39" s="31">
        <f t="shared" si="0"/>
        <v>0</v>
      </c>
      <c r="E39" s="31">
        <f t="shared" si="1"/>
        <v>0</v>
      </c>
      <c r="F39" s="36" t="str">
        <f t="shared" si="2"/>
        <v>no validada</v>
      </c>
      <c r="G39" s="65"/>
      <c r="H39" s="33"/>
      <c r="I39" s="66">
        <f t="shared" si="3"/>
        <v>0</v>
      </c>
      <c r="J39" s="61">
        <f t="shared" si="4"/>
        <v>0</v>
      </c>
      <c r="K39" s="61">
        <f t="shared" si="5"/>
        <v>0</v>
      </c>
      <c r="L39" s="61">
        <f t="shared" si="6"/>
        <v>0</v>
      </c>
      <c r="M39" s="100"/>
      <c r="N39" s="62">
        <f t="shared" si="9"/>
        <v>0</v>
      </c>
      <c r="O39" s="89">
        <f t="shared" si="11"/>
        <v>0</v>
      </c>
      <c r="P39" s="34"/>
    </row>
    <row r="40" spans="1:16" ht="15.75" hidden="1" thickBot="1" x14ac:dyDescent="0.3">
      <c r="A40" s="64"/>
      <c r="B40" s="43"/>
      <c r="C40" s="35"/>
      <c r="D40" s="31">
        <f t="shared" si="0"/>
        <v>0</v>
      </c>
      <c r="E40" s="31">
        <f t="shared" si="1"/>
        <v>0</v>
      </c>
      <c r="F40" s="36" t="str">
        <f t="shared" si="2"/>
        <v>no validada</v>
      </c>
      <c r="G40" s="65"/>
      <c r="H40" s="33"/>
      <c r="I40" s="66">
        <f t="shared" si="3"/>
        <v>0</v>
      </c>
      <c r="J40" s="61">
        <f t="shared" si="4"/>
        <v>0</v>
      </c>
      <c r="K40" s="61">
        <f t="shared" si="5"/>
        <v>0</v>
      </c>
      <c r="L40" s="61">
        <f t="shared" si="6"/>
        <v>0</v>
      </c>
      <c r="M40" s="100"/>
      <c r="N40" s="62">
        <f t="shared" si="9"/>
        <v>0</v>
      </c>
      <c r="O40" s="89">
        <f t="shared" si="11"/>
        <v>0</v>
      </c>
      <c r="P40" s="34"/>
    </row>
    <row r="41" spans="1:16" ht="15.75" hidden="1" thickBot="1" x14ac:dyDescent="0.3">
      <c r="A41" s="64"/>
      <c r="B41" s="43"/>
      <c r="C41" s="35"/>
      <c r="D41" s="31">
        <f t="shared" si="0"/>
        <v>0</v>
      </c>
      <c r="E41" s="31">
        <f t="shared" si="1"/>
        <v>0</v>
      </c>
      <c r="F41" s="36" t="str">
        <f t="shared" si="2"/>
        <v>no validada</v>
      </c>
      <c r="G41" s="65"/>
      <c r="H41" s="33"/>
      <c r="I41" s="66">
        <f t="shared" si="3"/>
        <v>0</v>
      </c>
      <c r="J41" s="61">
        <f t="shared" si="4"/>
        <v>0</v>
      </c>
      <c r="K41" s="61">
        <f t="shared" si="5"/>
        <v>0</v>
      </c>
      <c r="L41" s="61">
        <f t="shared" si="6"/>
        <v>0</v>
      </c>
      <c r="M41" s="100"/>
      <c r="N41" s="62">
        <f t="shared" si="9"/>
        <v>0</v>
      </c>
      <c r="O41" s="89">
        <f t="shared" si="11"/>
        <v>0</v>
      </c>
      <c r="P41" s="34"/>
    </row>
    <row r="42" spans="1:16" ht="15.75" hidden="1" thickBot="1" x14ac:dyDescent="0.3">
      <c r="A42" s="64"/>
      <c r="B42" s="43"/>
      <c r="C42" s="35"/>
      <c r="D42" s="31">
        <f t="shared" si="0"/>
        <v>0</v>
      </c>
      <c r="E42" s="31">
        <f t="shared" si="1"/>
        <v>0</v>
      </c>
      <c r="F42" s="36" t="str">
        <f t="shared" si="2"/>
        <v>no validada</v>
      </c>
      <c r="G42" s="65"/>
      <c r="H42" s="33"/>
      <c r="I42" s="66">
        <f t="shared" si="3"/>
        <v>0</v>
      </c>
      <c r="J42" s="61">
        <f t="shared" si="4"/>
        <v>0</v>
      </c>
      <c r="K42" s="61">
        <f t="shared" si="5"/>
        <v>0</v>
      </c>
      <c r="L42" s="61">
        <f t="shared" si="6"/>
        <v>0</v>
      </c>
      <c r="M42" s="100"/>
      <c r="N42" s="62">
        <f t="shared" si="9"/>
        <v>0</v>
      </c>
      <c r="O42" s="89">
        <f t="shared" si="11"/>
        <v>0</v>
      </c>
      <c r="P42" s="34"/>
    </row>
    <row r="43" spans="1:16" ht="15.75" hidden="1" thickBot="1" x14ac:dyDescent="0.3">
      <c r="A43" s="64"/>
      <c r="B43" s="43"/>
      <c r="C43" s="35"/>
      <c r="D43" s="31">
        <f t="shared" si="0"/>
        <v>0</v>
      </c>
      <c r="E43" s="31">
        <f t="shared" si="1"/>
        <v>0</v>
      </c>
      <c r="F43" s="36" t="str">
        <f t="shared" si="2"/>
        <v>no validada</v>
      </c>
      <c r="G43" s="65"/>
      <c r="H43" s="33"/>
      <c r="I43" s="66">
        <f t="shared" si="3"/>
        <v>0</v>
      </c>
      <c r="J43" s="61">
        <f t="shared" si="4"/>
        <v>0</v>
      </c>
      <c r="K43" s="61">
        <f t="shared" si="5"/>
        <v>0</v>
      </c>
      <c r="L43" s="61">
        <f t="shared" si="6"/>
        <v>0</v>
      </c>
      <c r="M43" s="100"/>
      <c r="N43" s="62">
        <f t="shared" si="9"/>
        <v>0</v>
      </c>
      <c r="O43" s="89">
        <f t="shared" si="11"/>
        <v>0</v>
      </c>
      <c r="P43" s="34"/>
    </row>
    <row r="44" spans="1:16" ht="15.75" hidden="1" thickBot="1" x14ac:dyDescent="0.3">
      <c r="A44" s="64"/>
      <c r="B44" s="43"/>
      <c r="C44" s="35"/>
      <c r="D44" s="31">
        <f t="shared" si="0"/>
        <v>0</v>
      </c>
      <c r="E44" s="31">
        <f t="shared" si="1"/>
        <v>0</v>
      </c>
      <c r="F44" s="36" t="str">
        <f t="shared" si="2"/>
        <v>no validada</v>
      </c>
      <c r="G44" s="65"/>
      <c r="H44" s="33"/>
      <c r="I44" s="66">
        <f t="shared" si="3"/>
        <v>0</v>
      </c>
      <c r="J44" s="61">
        <f t="shared" si="4"/>
        <v>0</v>
      </c>
      <c r="K44" s="61">
        <f t="shared" si="5"/>
        <v>0</v>
      </c>
      <c r="L44" s="61">
        <f t="shared" si="6"/>
        <v>0</v>
      </c>
      <c r="M44" s="100"/>
      <c r="N44" s="62">
        <f t="shared" si="9"/>
        <v>0</v>
      </c>
      <c r="O44" s="89">
        <f t="shared" si="11"/>
        <v>0</v>
      </c>
      <c r="P44" s="34"/>
    </row>
    <row r="45" spans="1:16" ht="15.75" hidden="1" thickBot="1" x14ac:dyDescent="0.3">
      <c r="A45" s="64"/>
      <c r="B45" s="43"/>
      <c r="C45" s="35"/>
      <c r="D45" s="31">
        <f t="shared" si="0"/>
        <v>0</v>
      </c>
      <c r="E45" s="31">
        <f t="shared" si="1"/>
        <v>0</v>
      </c>
      <c r="F45" s="36" t="str">
        <f t="shared" si="2"/>
        <v>no validada</v>
      </c>
      <c r="G45" s="65"/>
      <c r="H45" s="33"/>
      <c r="I45" s="66">
        <f t="shared" si="3"/>
        <v>0</v>
      </c>
      <c r="J45" s="61">
        <f t="shared" si="4"/>
        <v>0</v>
      </c>
      <c r="K45" s="61">
        <f t="shared" si="5"/>
        <v>0</v>
      </c>
      <c r="L45" s="61">
        <f t="shared" si="6"/>
        <v>0</v>
      </c>
      <c r="M45" s="100"/>
      <c r="N45" s="62">
        <f t="shared" si="9"/>
        <v>0</v>
      </c>
      <c r="O45" s="89">
        <f t="shared" si="11"/>
        <v>0</v>
      </c>
      <c r="P45" s="34"/>
    </row>
    <row r="46" spans="1:16" ht="15.75" hidden="1" thickBot="1" x14ac:dyDescent="0.3">
      <c r="A46" s="64"/>
      <c r="B46" s="43"/>
      <c r="C46" s="35"/>
      <c r="D46" s="31">
        <f t="shared" si="0"/>
        <v>0</v>
      </c>
      <c r="E46" s="31">
        <f t="shared" si="1"/>
        <v>0</v>
      </c>
      <c r="F46" s="36" t="str">
        <f t="shared" si="2"/>
        <v>no validada</v>
      </c>
      <c r="G46" s="65"/>
      <c r="H46" s="33"/>
      <c r="I46" s="66">
        <f t="shared" si="3"/>
        <v>0</v>
      </c>
      <c r="J46" s="61">
        <f t="shared" si="4"/>
        <v>0</v>
      </c>
      <c r="K46" s="61">
        <f t="shared" ref="K46:K77" si="12">+$K$16*H46</f>
        <v>0</v>
      </c>
      <c r="L46" s="61">
        <f t="shared" ref="L46:L77" si="13">+$L$16*H46</f>
        <v>0</v>
      </c>
      <c r="M46" s="100"/>
      <c r="N46" s="62">
        <f t="shared" ref="N46:N77" si="14">+G46*$N$16</f>
        <v>0</v>
      </c>
      <c r="O46" s="89">
        <f t="shared" si="11"/>
        <v>0</v>
      </c>
      <c r="P46" s="34"/>
    </row>
    <row r="47" spans="1:16" ht="15.75" hidden="1" thickBot="1" x14ac:dyDescent="0.3">
      <c r="A47" s="64"/>
      <c r="B47" s="43"/>
      <c r="C47" s="35"/>
      <c r="D47" s="31">
        <f t="shared" si="0"/>
        <v>0</v>
      </c>
      <c r="E47" s="31">
        <f t="shared" si="1"/>
        <v>0</v>
      </c>
      <c r="F47" s="36" t="str">
        <f t="shared" si="2"/>
        <v>no validada</v>
      </c>
      <c r="G47" s="65"/>
      <c r="H47" s="33"/>
      <c r="I47" s="66">
        <f t="shared" si="3"/>
        <v>0</v>
      </c>
      <c r="J47" s="61">
        <f t="shared" si="4"/>
        <v>0</v>
      </c>
      <c r="K47" s="61">
        <f t="shared" si="12"/>
        <v>0</v>
      </c>
      <c r="L47" s="61">
        <f t="shared" si="13"/>
        <v>0</v>
      </c>
      <c r="M47" s="100"/>
      <c r="N47" s="62">
        <f t="shared" si="14"/>
        <v>0</v>
      </c>
      <c r="O47" s="89">
        <f t="shared" si="11"/>
        <v>0</v>
      </c>
      <c r="P47" s="34"/>
    </row>
    <row r="48" spans="1:16" ht="15.75" hidden="1" thickBot="1" x14ac:dyDescent="0.3">
      <c r="A48" s="64"/>
      <c r="B48" s="43"/>
      <c r="C48" s="35"/>
      <c r="D48" s="31">
        <f t="shared" si="0"/>
        <v>0</v>
      </c>
      <c r="E48" s="31">
        <f t="shared" si="1"/>
        <v>0</v>
      </c>
      <c r="F48" s="36" t="str">
        <f t="shared" si="2"/>
        <v>no validada</v>
      </c>
      <c r="G48" s="65"/>
      <c r="H48" s="33"/>
      <c r="I48" s="66">
        <f t="shared" si="3"/>
        <v>0</v>
      </c>
      <c r="J48" s="61">
        <f t="shared" si="4"/>
        <v>0</v>
      </c>
      <c r="K48" s="61">
        <f t="shared" si="12"/>
        <v>0</v>
      </c>
      <c r="L48" s="61">
        <f t="shared" si="13"/>
        <v>0</v>
      </c>
      <c r="M48" s="100"/>
      <c r="N48" s="62">
        <f t="shared" si="14"/>
        <v>0</v>
      </c>
      <c r="O48" s="89">
        <f t="shared" si="11"/>
        <v>0</v>
      </c>
      <c r="P48" s="34"/>
    </row>
    <row r="49" spans="1:16" ht="15.75" hidden="1" thickBot="1" x14ac:dyDescent="0.3">
      <c r="A49" s="64"/>
      <c r="B49" s="43"/>
      <c r="C49" s="35"/>
      <c r="D49" s="31">
        <f t="shared" si="0"/>
        <v>0</v>
      </c>
      <c r="E49" s="31">
        <f t="shared" si="1"/>
        <v>0</v>
      </c>
      <c r="F49" s="36" t="str">
        <f t="shared" si="2"/>
        <v>no validada</v>
      </c>
      <c r="G49" s="65"/>
      <c r="H49" s="33"/>
      <c r="I49" s="66">
        <f t="shared" si="3"/>
        <v>0</v>
      </c>
      <c r="J49" s="61">
        <f t="shared" si="4"/>
        <v>0</v>
      </c>
      <c r="K49" s="61">
        <f t="shared" si="12"/>
        <v>0</v>
      </c>
      <c r="L49" s="61">
        <f t="shared" si="13"/>
        <v>0</v>
      </c>
      <c r="M49" s="100"/>
      <c r="N49" s="62">
        <f t="shared" si="14"/>
        <v>0</v>
      </c>
      <c r="O49" s="89">
        <f t="shared" si="11"/>
        <v>0</v>
      </c>
      <c r="P49" s="34"/>
    </row>
    <row r="50" spans="1:16" ht="15.75" hidden="1" thickBot="1" x14ac:dyDescent="0.3">
      <c r="A50" s="64"/>
      <c r="B50" s="43"/>
      <c r="C50" s="35"/>
      <c r="D50" s="31">
        <f t="shared" si="0"/>
        <v>0</v>
      </c>
      <c r="E50" s="31">
        <f t="shared" si="1"/>
        <v>0</v>
      </c>
      <c r="F50" s="36" t="str">
        <f t="shared" si="2"/>
        <v>no validada</v>
      </c>
      <c r="G50" s="65"/>
      <c r="H50" s="33"/>
      <c r="I50" s="66">
        <f t="shared" si="3"/>
        <v>0</v>
      </c>
      <c r="J50" s="61">
        <f t="shared" si="4"/>
        <v>0</v>
      </c>
      <c r="K50" s="61">
        <f t="shared" si="12"/>
        <v>0</v>
      </c>
      <c r="L50" s="61">
        <f t="shared" si="13"/>
        <v>0</v>
      </c>
      <c r="M50" s="100"/>
      <c r="N50" s="62">
        <f t="shared" si="14"/>
        <v>0</v>
      </c>
      <c r="O50" s="89">
        <f t="shared" si="11"/>
        <v>0</v>
      </c>
      <c r="P50" s="34"/>
    </row>
    <row r="51" spans="1:16" ht="15.75" hidden="1" thickBot="1" x14ac:dyDescent="0.3">
      <c r="A51" s="64"/>
      <c r="B51" s="43"/>
      <c r="C51" s="35"/>
      <c r="D51" s="31">
        <f t="shared" si="0"/>
        <v>0</v>
      </c>
      <c r="E51" s="31">
        <f t="shared" si="1"/>
        <v>0</v>
      </c>
      <c r="F51" s="36" t="str">
        <f t="shared" si="2"/>
        <v>no validada</v>
      </c>
      <c r="G51" s="65"/>
      <c r="H51" s="33"/>
      <c r="I51" s="66">
        <f t="shared" si="3"/>
        <v>0</v>
      </c>
      <c r="J51" s="61">
        <f t="shared" si="4"/>
        <v>0</v>
      </c>
      <c r="K51" s="61">
        <f t="shared" si="12"/>
        <v>0</v>
      </c>
      <c r="L51" s="61">
        <f t="shared" si="13"/>
        <v>0</v>
      </c>
      <c r="M51" s="100"/>
      <c r="N51" s="62">
        <f t="shared" si="14"/>
        <v>0</v>
      </c>
      <c r="O51" s="89">
        <f t="shared" si="11"/>
        <v>0</v>
      </c>
      <c r="P51" s="34"/>
    </row>
    <row r="52" spans="1:16" ht="15.75" hidden="1" thickBot="1" x14ac:dyDescent="0.3">
      <c r="A52" s="64"/>
      <c r="B52" s="43"/>
      <c r="C52" s="35"/>
      <c r="D52" s="31">
        <f t="shared" si="0"/>
        <v>0</v>
      </c>
      <c r="E52" s="31">
        <f t="shared" si="1"/>
        <v>0</v>
      </c>
      <c r="F52" s="36" t="str">
        <f t="shared" si="2"/>
        <v>no validada</v>
      </c>
      <c r="G52" s="65"/>
      <c r="H52" s="33"/>
      <c r="I52" s="66">
        <f t="shared" si="3"/>
        <v>0</v>
      </c>
      <c r="J52" s="61">
        <f t="shared" si="4"/>
        <v>0</v>
      </c>
      <c r="K52" s="61">
        <f t="shared" si="12"/>
        <v>0</v>
      </c>
      <c r="L52" s="61">
        <f t="shared" si="13"/>
        <v>0</v>
      </c>
      <c r="M52" s="100"/>
      <c r="N52" s="62">
        <f t="shared" si="14"/>
        <v>0</v>
      </c>
      <c r="O52" s="89">
        <f t="shared" si="11"/>
        <v>0</v>
      </c>
      <c r="P52" s="34"/>
    </row>
    <row r="53" spans="1:16" ht="15.75" hidden="1" thickBot="1" x14ac:dyDescent="0.3">
      <c r="A53" s="64"/>
      <c r="B53" s="43"/>
      <c r="C53" s="35"/>
      <c r="D53" s="31">
        <f t="shared" si="0"/>
        <v>0</v>
      </c>
      <c r="E53" s="31">
        <f t="shared" si="1"/>
        <v>0</v>
      </c>
      <c r="F53" s="36" t="str">
        <f t="shared" si="2"/>
        <v>no validada</v>
      </c>
      <c r="G53" s="65"/>
      <c r="H53" s="33"/>
      <c r="I53" s="66">
        <f t="shared" si="3"/>
        <v>0</v>
      </c>
      <c r="J53" s="61">
        <f t="shared" si="4"/>
        <v>0</v>
      </c>
      <c r="K53" s="61">
        <f t="shared" si="12"/>
        <v>0</v>
      </c>
      <c r="L53" s="61">
        <f t="shared" si="13"/>
        <v>0</v>
      </c>
      <c r="M53" s="100"/>
      <c r="N53" s="62">
        <f t="shared" si="14"/>
        <v>0</v>
      </c>
      <c r="O53" s="89">
        <f t="shared" si="11"/>
        <v>0</v>
      </c>
      <c r="P53" s="34"/>
    </row>
    <row r="54" spans="1:16" ht="15.75" hidden="1" thickBot="1" x14ac:dyDescent="0.3">
      <c r="A54" s="64"/>
      <c r="B54" s="43"/>
      <c r="C54" s="35"/>
      <c r="D54" s="31">
        <f t="shared" si="0"/>
        <v>0</v>
      </c>
      <c r="E54" s="31">
        <f t="shared" si="1"/>
        <v>0</v>
      </c>
      <c r="F54" s="36" t="str">
        <f t="shared" si="2"/>
        <v>no validada</v>
      </c>
      <c r="G54" s="65"/>
      <c r="H54" s="33"/>
      <c r="I54" s="66">
        <f t="shared" si="3"/>
        <v>0</v>
      </c>
      <c r="J54" s="61">
        <f t="shared" si="4"/>
        <v>0</v>
      </c>
      <c r="K54" s="61">
        <f t="shared" si="12"/>
        <v>0</v>
      </c>
      <c r="L54" s="61">
        <f t="shared" si="13"/>
        <v>0</v>
      </c>
      <c r="M54" s="100"/>
      <c r="N54" s="62">
        <f t="shared" si="14"/>
        <v>0</v>
      </c>
      <c r="O54" s="89">
        <f t="shared" si="11"/>
        <v>0</v>
      </c>
      <c r="P54" s="34"/>
    </row>
    <row r="55" spans="1:16" ht="15.75" hidden="1" thickBot="1" x14ac:dyDescent="0.3">
      <c r="A55" s="64"/>
      <c r="B55" s="43"/>
      <c r="C55" s="35"/>
      <c r="D55" s="31">
        <f t="shared" si="0"/>
        <v>0</v>
      </c>
      <c r="E55" s="31">
        <f t="shared" si="1"/>
        <v>0</v>
      </c>
      <c r="F55" s="36" t="str">
        <f t="shared" si="2"/>
        <v>no validada</v>
      </c>
      <c r="G55" s="65"/>
      <c r="H55" s="33"/>
      <c r="I55" s="66">
        <f t="shared" si="3"/>
        <v>0</v>
      </c>
      <c r="J55" s="61">
        <f t="shared" si="4"/>
        <v>0</v>
      </c>
      <c r="K55" s="61">
        <f t="shared" si="12"/>
        <v>0</v>
      </c>
      <c r="L55" s="61">
        <f t="shared" si="13"/>
        <v>0</v>
      </c>
      <c r="M55" s="100"/>
      <c r="N55" s="62">
        <f t="shared" si="14"/>
        <v>0</v>
      </c>
      <c r="O55" s="89">
        <f t="shared" si="11"/>
        <v>0</v>
      </c>
      <c r="P55" s="34"/>
    </row>
    <row r="56" spans="1:16" ht="15.75" hidden="1" thickBot="1" x14ac:dyDescent="0.3">
      <c r="A56" s="64"/>
      <c r="B56" s="43"/>
      <c r="C56" s="35"/>
      <c r="D56" s="31">
        <f t="shared" si="0"/>
        <v>0</v>
      </c>
      <c r="E56" s="31">
        <f t="shared" si="1"/>
        <v>0</v>
      </c>
      <c r="F56" s="36" t="str">
        <f t="shared" si="2"/>
        <v>no validada</v>
      </c>
      <c r="G56" s="65"/>
      <c r="H56" s="33"/>
      <c r="I56" s="66">
        <f t="shared" si="3"/>
        <v>0</v>
      </c>
      <c r="J56" s="61">
        <f t="shared" si="4"/>
        <v>0</v>
      </c>
      <c r="K56" s="61">
        <f t="shared" si="12"/>
        <v>0</v>
      </c>
      <c r="L56" s="61">
        <f t="shared" si="13"/>
        <v>0</v>
      </c>
      <c r="M56" s="100"/>
      <c r="N56" s="62">
        <f t="shared" si="14"/>
        <v>0</v>
      </c>
      <c r="O56" s="89">
        <f t="shared" si="11"/>
        <v>0</v>
      </c>
      <c r="P56" s="34"/>
    </row>
    <row r="57" spans="1:16" ht="15.75" hidden="1" thickBot="1" x14ac:dyDescent="0.3">
      <c r="A57" s="64"/>
      <c r="B57" s="43"/>
      <c r="C57" s="35"/>
      <c r="D57" s="31">
        <f t="shared" si="0"/>
        <v>0</v>
      </c>
      <c r="E57" s="31">
        <f t="shared" si="1"/>
        <v>0</v>
      </c>
      <c r="F57" s="36" t="str">
        <f t="shared" si="2"/>
        <v>no validada</v>
      </c>
      <c r="G57" s="65"/>
      <c r="H57" s="33"/>
      <c r="I57" s="66">
        <f t="shared" si="3"/>
        <v>0</v>
      </c>
      <c r="J57" s="61">
        <f t="shared" si="4"/>
        <v>0</v>
      </c>
      <c r="K57" s="61">
        <f t="shared" si="12"/>
        <v>0</v>
      </c>
      <c r="L57" s="61">
        <f t="shared" si="13"/>
        <v>0</v>
      </c>
      <c r="M57" s="100"/>
      <c r="N57" s="62">
        <f t="shared" si="14"/>
        <v>0</v>
      </c>
      <c r="O57" s="89">
        <f t="shared" si="11"/>
        <v>0</v>
      </c>
      <c r="P57" s="34"/>
    </row>
    <row r="58" spans="1:16" ht="15.75" hidden="1" thickBot="1" x14ac:dyDescent="0.3">
      <c r="A58" s="64"/>
      <c r="B58" s="43"/>
      <c r="C58" s="35"/>
      <c r="D58" s="31">
        <f t="shared" si="0"/>
        <v>0</v>
      </c>
      <c r="E58" s="31">
        <f t="shared" si="1"/>
        <v>0</v>
      </c>
      <c r="F58" s="36" t="str">
        <f t="shared" si="2"/>
        <v>no validada</v>
      </c>
      <c r="G58" s="65"/>
      <c r="H58" s="33"/>
      <c r="I58" s="66">
        <f t="shared" si="3"/>
        <v>0</v>
      </c>
      <c r="J58" s="61">
        <f t="shared" si="4"/>
        <v>0</v>
      </c>
      <c r="K58" s="61">
        <f t="shared" si="12"/>
        <v>0</v>
      </c>
      <c r="L58" s="61">
        <f t="shared" si="13"/>
        <v>0</v>
      </c>
      <c r="M58" s="100"/>
      <c r="N58" s="62">
        <f t="shared" si="14"/>
        <v>0</v>
      </c>
      <c r="O58" s="89">
        <f t="shared" si="11"/>
        <v>0</v>
      </c>
      <c r="P58" s="34"/>
    </row>
    <row r="59" spans="1:16" ht="15.75" hidden="1" thickBot="1" x14ac:dyDescent="0.3">
      <c r="A59" s="64"/>
      <c r="B59" s="43"/>
      <c r="C59" s="35"/>
      <c r="D59" s="31">
        <f t="shared" si="0"/>
        <v>0</v>
      </c>
      <c r="E59" s="31">
        <f t="shared" si="1"/>
        <v>0</v>
      </c>
      <c r="F59" s="36" t="str">
        <f t="shared" si="2"/>
        <v>no validada</v>
      </c>
      <c r="G59" s="65"/>
      <c r="H59" s="33"/>
      <c r="I59" s="66">
        <f t="shared" si="3"/>
        <v>0</v>
      </c>
      <c r="J59" s="61">
        <f t="shared" si="4"/>
        <v>0</v>
      </c>
      <c r="K59" s="61">
        <f t="shared" si="12"/>
        <v>0</v>
      </c>
      <c r="L59" s="61">
        <f t="shared" si="13"/>
        <v>0</v>
      </c>
      <c r="M59" s="100"/>
      <c r="N59" s="62">
        <f t="shared" si="14"/>
        <v>0</v>
      </c>
      <c r="O59" s="89">
        <f t="shared" si="11"/>
        <v>0</v>
      </c>
      <c r="P59" s="34"/>
    </row>
    <row r="60" spans="1:16" ht="15.75" hidden="1" thickBot="1" x14ac:dyDescent="0.3">
      <c r="A60" s="64"/>
      <c r="B60" s="43"/>
      <c r="C60" s="35"/>
      <c r="D60" s="31">
        <f t="shared" si="0"/>
        <v>0</v>
      </c>
      <c r="E60" s="31">
        <f t="shared" si="1"/>
        <v>0</v>
      </c>
      <c r="F60" s="36" t="str">
        <f t="shared" si="2"/>
        <v>no validada</v>
      </c>
      <c r="G60" s="65"/>
      <c r="H60" s="33"/>
      <c r="I60" s="66">
        <f t="shared" si="3"/>
        <v>0</v>
      </c>
      <c r="J60" s="61">
        <f t="shared" si="4"/>
        <v>0</v>
      </c>
      <c r="K60" s="61">
        <f t="shared" si="12"/>
        <v>0</v>
      </c>
      <c r="L60" s="61">
        <f t="shared" si="13"/>
        <v>0</v>
      </c>
      <c r="M60" s="100"/>
      <c r="N60" s="62">
        <f t="shared" si="14"/>
        <v>0</v>
      </c>
      <c r="O60" s="89">
        <f t="shared" si="11"/>
        <v>0</v>
      </c>
      <c r="P60" s="34"/>
    </row>
    <row r="61" spans="1:16" ht="15.75" hidden="1" thickBot="1" x14ac:dyDescent="0.3">
      <c r="A61" s="64"/>
      <c r="B61" s="43"/>
      <c r="C61" s="35"/>
      <c r="D61" s="31">
        <f t="shared" si="0"/>
        <v>0</v>
      </c>
      <c r="E61" s="31">
        <f t="shared" si="1"/>
        <v>0</v>
      </c>
      <c r="F61" s="36" t="str">
        <f t="shared" si="2"/>
        <v>no validada</v>
      </c>
      <c r="G61" s="65"/>
      <c r="H61" s="33"/>
      <c r="I61" s="66">
        <f t="shared" si="3"/>
        <v>0</v>
      </c>
      <c r="J61" s="61">
        <f t="shared" si="4"/>
        <v>0</v>
      </c>
      <c r="K61" s="61">
        <f t="shared" si="12"/>
        <v>0</v>
      </c>
      <c r="L61" s="61">
        <f t="shared" si="13"/>
        <v>0</v>
      </c>
      <c r="M61" s="100"/>
      <c r="N61" s="62">
        <f t="shared" si="14"/>
        <v>0</v>
      </c>
      <c r="O61" s="89">
        <f t="shared" si="11"/>
        <v>0</v>
      </c>
      <c r="P61" s="34"/>
    </row>
    <row r="62" spans="1:16" ht="15.75" hidden="1" thickBot="1" x14ac:dyDescent="0.3">
      <c r="A62" s="64"/>
      <c r="B62" s="43"/>
      <c r="C62" s="35"/>
      <c r="D62" s="31">
        <f t="shared" si="0"/>
        <v>0</v>
      </c>
      <c r="E62" s="31">
        <f t="shared" si="1"/>
        <v>0</v>
      </c>
      <c r="F62" s="36" t="str">
        <f t="shared" si="2"/>
        <v>no validada</v>
      </c>
      <c r="G62" s="65"/>
      <c r="H62" s="33"/>
      <c r="I62" s="66">
        <f t="shared" si="3"/>
        <v>0</v>
      </c>
      <c r="J62" s="61">
        <f t="shared" si="4"/>
        <v>0</v>
      </c>
      <c r="K62" s="61">
        <f t="shared" si="12"/>
        <v>0</v>
      </c>
      <c r="L62" s="61">
        <f t="shared" si="13"/>
        <v>0</v>
      </c>
      <c r="M62" s="100"/>
      <c r="N62" s="62">
        <f t="shared" si="14"/>
        <v>0</v>
      </c>
      <c r="O62" s="89">
        <f t="shared" si="11"/>
        <v>0</v>
      </c>
      <c r="P62" s="34"/>
    </row>
    <row r="63" spans="1:16" ht="15.75" hidden="1" thickBot="1" x14ac:dyDescent="0.3">
      <c r="A63" s="64"/>
      <c r="B63" s="43"/>
      <c r="C63" s="35"/>
      <c r="D63" s="31">
        <f t="shared" si="0"/>
        <v>0</v>
      </c>
      <c r="E63" s="31">
        <f t="shared" si="1"/>
        <v>0</v>
      </c>
      <c r="F63" s="36" t="str">
        <f t="shared" si="2"/>
        <v>no validada</v>
      </c>
      <c r="G63" s="65"/>
      <c r="H63" s="33"/>
      <c r="I63" s="66">
        <f t="shared" si="3"/>
        <v>0</v>
      </c>
      <c r="J63" s="61">
        <f t="shared" si="4"/>
        <v>0</v>
      </c>
      <c r="K63" s="61">
        <f t="shared" si="12"/>
        <v>0</v>
      </c>
      <c r="L63" s="61">
        <f t="shared" si="13"/>
        <v>0</v>
      </c>
      <c r="M63" s="100"/>
      <c r="N63" s="62">
        <f t="shared" si="14"/>
        <v>0</v>
      </c>
      <c r="O63" s="89">
        <f t="shared" si="11"/>
        <v>0</v>
      </c>
      <c r="P63" s="34"/>
    </row>
    <row r="64" spans="1:16" ht="15.75" hidden="1" thickBot="1" x14ac:dyDescent="0.3">
      <c r="A64" s="64"/>
      <c r="B64" s="43"/>
      <c r="C64" s="35"/>
      <c r="D64" s="31">
        <f t="shared" si="0"/>
        <v>0</v>
      </c>
      <c r="E64" s="31">
        <f t="shared" si="1"/>
        <v>0</v>
      </c>
      <c r="F64" s="36" t="str">
        <f t="shared" si="2"/>
        <v>no validada</v>
      </c>
      <c r="G64" s="65"/>
      <c r="H64" s="33"/>
      <c r="I64" s="66">
        <f t="shared" si="3"/>
        <v>0</v>
      </c>
      <c r="J64" s="61">
        <f t="shared" si="4"/>
        <v>0</v>
      </c>
      <c r="K64" s="61">
        <f t="shared" si="12"/>
        <v>0</v>
      </c>
      <c r="L64" s="61">
        <f t="shared" si="13"/>
        <v>0</v>
      </c>
      <c r="M64" s="100"/>
      <c r="N64" s="62">
        <f t="shared" si="14"/>
        <v>0</v>
      </c>
      <c r="O64" s="89">
        <f t="shared" si="11"/>
        <v>0</v>
      </c>
      <c r="P64" s="34"/>
    </row>
    <row r="65" spans="1:16" ht="15.75" hidden="1" thickBot="1" x14ac:dyDescent="0.3">
      <c r="A65" s="64"/>
      <c r="B65" s="43"/>
      <c r="C65" s="35"/>
      <c r="D65" s="31">
        <f t="shared" si="0"/>
        <v>0</v>
      </c>
      <c r="E65" s="31">
        <f t="shared" si="1"/>
        <v>0</v>
      </c>
      <c r="F65" s="36" t="str">
        <f t="shared" si="2"/>
        <v>no validada</v>
      </c>
      <c r="G65" s="65"/>
      <c r="H65" s="33"/>
      <c r="I65" s="66">
        <f t="shared" si="3"/>
        <v>0</v>
      </c>
      <c r="J65" s="61">
        <f t="shared" si="4"/>
        <v>0</v>
      </c>
      <c r="K65" s="61">
        <f t="shared" si="12"/>
        <v>0</v>
      </c>
      <c r="L65" s="61">
        <f t="shared" si="13"/>
        <v>0</v>
      </c>
      <c r="M65" s="100"/>
      <c r="N65" s="62">
        <f t="shared" si="14"/>
        <v>0</v>
      </c>
      <c r="O65" s="89">
        <f t="shared" si="11"/>
        <v>0</v>
      </c>
      <c r="P65" s="34"/>
    </row>
    <row r="66" spans="1:16" ht="15.75" hidden="1" thickBot="1" x14ac:dyDescent="0.3">
      <c r="A66" s="64"/>
      <c r="B66" s="43"/>
      <c r="C66" s="35"/>
      <c r="D66" s="31">
        <f t="shared" si="0"/>
        <v>0</v>
      </c>
      <c r="E66" s="31">
        <f t="shared" si="1"/>
        <v>0</v>
      </c>
      <c r="F66" s="36" t="str">
        <f t="shared" si="2"/>
        <v>no validada</v>
      </c>
      <c r="G66" s="65"/>
      <c r="H66" s="33"/>
      <c r="I66" s="66">
        <f t="shared" si="3"/>
        <v>0</v>
      </c>
      <c r="J66" s="61">
        <f t="shared" si="4"/>
        <v>0</v>
      </c>
      <c r="K66" s="61">
        <f t="shared" si="12"/>
        <v>0</v>
      </c>
      <c r="L66" s="61">
        <f t="shared" si="13"/>
        <v>0</v>
      </c>
      <c r="M66" s="100"/>
      <c r="N66" s="62">
        <f t="shared" si="14"/>
        <v>0</v>
      </c>
      <c r="O66" s="89">
        <f t="shared" si="11"/>
        <v>0</v>
      </c>
      <c r="P66" s="34"/>
    </row>
    <row r="67" spans="1:16" ht="15.75" hidden="1" thickBot="1" x14ac:dyDescent="0.3">
      <c r="A67" s="64"/>
      <c r="B67" s="43"/>
      <c r="C67" s="35"/>
      <c r="D67" s="31">
        <f t="shared" si="0"/>
        <v>0</v>
      </c>
      <c r="E67" s="31">
        <f t="shared" si="1"/>
        <v>0</v>
      </c>
      <c r="F67" s="36" t="str">
        <f t="shared" si="2"/>
        <v>no validada</v>
      </c>
      <c r="G67" s="65"/>
      <c r="H67" s="33"/>
      <c r="I67" s="66">
        <f t="shared" si="3"/>
        <v>0</v>
      </c>
      <c r="J67" s="61">
        <f t="shared" si="4"/>
        <v>0</v>
      </c>
      <c r="K67" s="61">
        <f t="shared" si="12"/>
        <v>0</v>
      </c>
      <c r="L67" s="61">
        <f t="shared" si="13"/>
        <v>0</v>
      </c>
      <c r="M67" s="100"/>
      <c r="N67" s="62">
        <f t="shared" si="14"/>
        <v>0</v>
      </c>
      <c r="O67" s="89">
        <f t="shared" si="11"/>
        <v>0</v>
      </c>
      <c r="P67" s="34"/>
    </row>
    <row r="68" spans="1:16" ht="15.75" hidden="1" thickBot="1" x14ac:dyDescent="0.3">
      <c r="A68" s="64"/>
      <c r="B68" s="43"/>
      <c r="C68" s="35"/>
      <c r="D68" s="31">
        <f t="shared" si="0"/>
        <v>0</v>
      </c>
      <c r="E68" s="31">
        <f t="shared" si="1"/>
        <v>0</v>
      </c>
      <c r="F68" s="36" t="str">
        <f t="shared" si="2"/>
        <v>no validada</v>
      </c>
      <c r="G68" s="65"/>
      <c r="H68" s="33"/>
      <c r="I68" s="66">
        <f t="shared" si="3"/>
        <v>0</v>
      </c>
      <c r="J68" s="61">
        <f t="shared" si="4"/>
        <v>0</v>
      </c>
      <c r="K68" s="61">
        <f t="shared" si="12"/>
        <v>0</v>
      </c>
      <c r="L68" s="61">
        <f t="shared" si="13"/>
        <v>0</v>
      </c>
      <c r="M68" s="100"/>
      <c r="N68" s="62">
        <f t="shared" si="14"/>
        <v>0</v>
      </c>
      <c r="O68" s="89">
        <f t="shared" si="11"/>
        <v>0</v>
      </c>
      <c r="P68" s="34"/>
    </row>
    <row r="69" spans="1:16" ht="15.75" hidden="1" thickBot="1" x14ac:dyDescent="0.3">
      <c r="A69" s="64"/>
      <c r="B69" s="43"/>
      <c r="C69" s="35"/>
      <c r="D69" s="31">
        <f t="shared" si="0"/>
        <v>0</v>
      </c>
      <c r="E69" s="31">
        <f t="shared" si="1"/>
        <v>0</v>
      </c>
      <c r="F69" s="36" t="str">
        <f t="shared" si="2"/>
        <v>no validada</v>
      </c>
      <c r="G69" s="65"/>
      <c r="H69" s="33"/>
      <c r="I69" s="66">
        <f t="shared" si="3"/>
        <v>0</v>
      </c>
      <c r="J69" s="61">
        <f t="shared" si="4"/>
        <v>0</v>
      </c>
      <c r="K69" s="61">
        <f t="shared" si="12"/>
        <v>0</v>
      </c>
      <c r="L69" s="61">
        <f t="shared" si="13"/>
        <v>0</v>
      </c>
      <c r="M69" s="100"/>
      <c r="N69" s="62">
        <f t="shared" si="14"/>
        <v>0</v>
      </c>
      <c r="O69" s="89">
        <f t="shared" si="11"/>
        <v>0</v>
      </c>
      <c r="P69" s="34"/>
    </row>
    <row r="70" spans="1:16" ht="15.75" hidden="1" thickBot="1" x14ac:dyDescent="0.3">
      <c r="A70" s="64"/>
      <c r="B70" s="43"/>
      <c r="C70" s="35"/>
      <c r="D70" s="31">
        <f t="shared" si="0"/>
        <v>0</v>
      </c>
      <c r="E70" s="31">
        <f t="shared" si="1"/>
        <v>0</v>
      </c>
      <c r="F70" s="36" t="str">
        <f t="shared" si="2"/>
        <v>no validada</v>
      </c>
      <c r="G70" s="65"/>
      <c r="H70" s="33"/>
      <c r="I70" s="66">
        <f t="shared" si="3"/>
        <v>0</v>
      </c>
      <c r="J70" s="61">
        <f t="shared" si="4"/>
        <v>0</v>
      </c>
      <c r="K70" s="61">
        <f t="shared" si="12"/>
        <v>0</v>
      </c>
      <c r="L70" s="61">
        <f t="shared" si="13"/>
        <v>0</v>
      </c>
      <c r="M70" s="100"/>
      <c r="N70" s="62">
        <f t="shared" si="14"/>
        <v>0</v>
      </c>
      <c r="O70" s="89">
        <f t="shared" si="11"/>
        <v>0</v>
      </c>
      <c r="P70" s="34"/>
    </row>
    <row r="71" spans="1:16" ht="15.75" hidden="1" thickBot="1" x14ac:dyDescent="0.3">
      <c r="A71" s="64"/>
      <c r="B71" s="43"/>
      <c r="C71" s="35"/>
      <c r="D71" s="31">
        <f t="shared" si="0"/>
        <v>0</v>
      </c>
      <c r="E71" s="31">
        <f t="shared" si="1"/>
        <v>0</v>
      </c>
      <c r="F71" s="36" t="str">
        <f t="shared" si="2"/>
        <v>no validada</v>
      </c>
      <c r="G71" s="65"/>
      <c r="H71" s="33"/>
      <c r="I71" s="66">
        <f t="shared" si="3"/>
        <v>0</v>
      </c>
      <c r="J71" s="61">
        <f t="shared" si="4"/>
        <v>0</v>
      </c>
      <c r="K71" s="61">
        <f t="shared" si="12"/>
        <v>0</v>
      </c>
      <c r="L71" s="61">
        <f t="shared" si="13"/>
        <v>0</v>
      </c>
      <c r="M71" s="100"/>
      <c r="N71" s="62">
        <f t="shared" si="14"/>
        <v>0</v>
      </c>
      <c r="O71" s="89">
        <f t="shared" si="11"/>
        <v>0</v>
      </c>
      <c r="P71" s="34"/>
    </row>
    <row r="72" spans="1:16" ht="15.75" hidden="1" thickBot="1" x14ac:dyDescent="0.3">
      <c r="A72" s="64"/>
      <c r="B72" s="43"/>
      <c r="C72" s="35"/>
      <c r="D72" s="31">
        <f t="shared" si="0"/>
        <v>0</v>
      </c>
      <c r="E72" s="31">
        <f t="shared" si="1"/>
        <v>0</v>
      </c>
      <c r="F72" s="36" t="str">
        <f t="shared" si="2"/>
        <v>no validada</v>
      </c>
      <c r="G72" s="65"/>
      <c r="H72" s="33"/>
      <c r="I72" s="66">
        <f t="shared" si="3"/>
        <v>0</v>
      </c>
      <c r="J72" s="61">
        <f t="shared" si="4"/>
        <v>0</v>
      </c>
      <c r="K72" s="61">
        <f t="shared" si="12"/>
        <v>0</v>
      </c>
      <c r="L72" s="61">
        <f t="shared" si="13"/>
        <v>0</v>
      </c>
      <c r="M72" s="100"/>
      <c r="N72" s="62">
        <f t="shared" si="14"/>
        <v>0</v>
      </c>
      <c r="O72" s="89">
        <f t="shared" si="11"/>
        <v>0</v>
      </c>
      <c r="P72" s="34"/>
    </row>
    <row r="73" spans="1:16" ht="15.75" hidden="1" thickBot="1" x14ac:dyDescent="0.3">
      <c r="A73" s="64"/>
      <c r="B73" s="43"/>
      <c r="C73" s="35"/>
      <c r="D73" s="31">
        <f t="shared" si="0"/>
        <v>0</v>
      </c>
      <c r="E73" s="31">
        <f t="shared" si="1"/>
        <v>0</v>
      </c>
      <c r="F73" s="36" t="str">
        <f t="shared" si="2"/>
        <v>no validada</v>
      </c>
      <c r="G73" s="65"/>
      <c r="H73" s="33"/>
      <c r="I73" s="66">
        <f t="shared" si="3"/>
        <v>0</v>
      </c>
      <c r="J73" s="61">
        <f t="shared" si="4"/>
        <v>0</v>
      </c>
      <c r="K73" s="61">
        <f t="shared" si="12"/>
        <v>0</v>
      </c>
      <c r="L73" s="61">
        <f t="shared" si="13"/>
        <v>0</v>
      </c>
      <c r="M73" s="100"/>
      <c r="N73" s="62">
        <f t="shared" si="14"/>
        <v>0</v>
      </c>
      <c r="O73" s="89">
        <f t="shared" si="11"/>
        <v>0</v>
      </c>
      <c r="P73" s="34"/>
    </row>
    <row r="74" spans="1:16" ht="15.75" hidden="1" thickBot="1" x14ac:dyDescent="0.3">
      <c r="A74" s="64"/>
      <c r="B74" s="43"/>
      <c r="C74" s="35"/>
      <c r="D74" s="31">
        <f t="shared" si="0"/>
        <v>0</v>
      </c>
      <c r="E74" s="31">
        <f t="shared" si="1"/>
        <v>0</v>
      </c>
      <c r="F74" s="36" t="str">
        <f t="shared" si="2"/>
        <v>no validada</v>
      </c>
      <c r="G74" s="65"/>
      <c r="H74" s="33"/>
      <c r="I74" s="66">
        <f t="shared" si="3"/>
        <v>0</v>
      </c>
      <c r="J74" s="61">
        <f t="shared" si="4"/>
        <v>0</v>
      </c>
      <c r="K74" s="61">
        <f t="shared" si="12"/>
        <v>0</v>
      </c>
      <c r="L74" s="61">
        <f t="shared" si="13"/>
        <v>0</v>
      </c>
      <c r="M74" s="100"/>
      <c r="N74" s="62">
        <f t="shared" si="14"/>
        <v>0</v>
      </c>
      <c r="O74" s="89">
        <f t="shared" si="11"/>
        <v>0</v>
      </c>
      <c r="P74" s="34"/>
    </row>
    <row r="75" spans="1:16" ht="15.75" hidden="1" thickBot="1" x14ac:dyDescent="0.3">
      <c r="A75" s="64"/>
      <c r="B75" s="43"/>
      <c r="C75" s="35"/>
      <c r="D75" s="31">
        <f t="shared" si="0"/>
        <v>0</v>
      </c>
      <c r="E75" s="31">
        <f t="shared" si="1"/>
        <v>0</v>
      </c>
      <c r="F75" s="36" t="str">
        <f t="shared" si="2"/>
        <v>no validada</v>
      </c>
      <c r="G75" s="65"/>
      <c r="H75" s="33"/>
      <c r="I75" s="66">
        <f t="shared" si="3"/>
        <v>0</v>
      </c>
      <c r="J75" s="61">
        <f t="shared" si="4"/>
        <v>0</v>
      </c>
      <c r="K75" s="61">
        <f t="shared" si="12"/>
        <v>0</v>
      </c>
      <c r="L75" s="61">
        <f t="shared" si="13"/>
        <v>0</v>
      </c>
      <c r="M75" s="100"/>
      <c r="N75" s="62">
        <f t="shared" si="14"/>
        <v>0</v>
      </c>
      <c r="O75" s="89">
        <f t="shared" si="11"/>
        <v>0</v>
      </c>
      <c r="P75" s="34"/>
    </row>
    <row r="76" spans="1:16" ht="15.75" hidden="1" thickBot="1" x14ac:dyDescent="0.3">
      <c r="A76" s="64"/>
      <c r="B76" s="43"/>
      <c r="C76" s="35"/>
      <c r="D76" s="31">
        <f t="shared" si="0"/>
        <v>0</v>
      </c>
      <c r="E76" s="31">
        <f t="shared" si="1"/>
        <v>0</v>
      </c>
      <c r="F76" s="36" t="str">
        <f t="shared" si="2"/>
        <v>no validada</v>
      </c>
      <c r="G76" s="65"/>
      <c r="H76" s="33"/>
      <c r="I76" s="66">
        <f t="shared" si="3"/>
        <v>0</v>
      </c>
      <c r="J76" s="61">
        <f t="shared" si="4"/>
        <v>0</v>
      </c>
      <c r="K76" s="61">
        <f t="shared" si="12"/>
        <v>0</v>
      </c>
      <c r="L76" s="61">
        <f t="shared" si="13"/>
        <v>0</v>
      </c>
      <c r="M76" s="100"/>
      <c r="N76" s="62">
        <f t="shared" si="14"/>
        <v>0</v>
      </c>
      <c r="O76" s="89">
        <f t="shared" si="11"/>
        <v>0</v>
      </c>
      <c r="P76" s="34"/>
    </row>
    <row r="77" spans="1:16" ht="15.75" hidden="1" thickBot="1" x14ac:dyDescent="0.3">
      <c r="A77" s="64"/>
      <c r="B77" s="43"/>
      <c r="C77" s="35"/>
      <c r="D77" s="31">
        <f t="shared" si="0"/>
        <v>0</v>
      </c>
      <c r="E77" s="31">
        <f t="shared" si="1"/>
        <v>0</v>
      </c>
      <c r="F77" s="36" t="str">
        <f t="shared" si="2"/>
        <v>no validada</v>
      </c>
      <c r="G77" s="65"/>
      <c r="H77" s="33"/>
      <c r="I77" s="66">
        <f t="shared" si="3"/>
        <v>0</v>
      </c>
      <c r="J77" s="61">
        <f t="shared" si="4"/>
        <v>0</v>
      </c>
      <c r="K77" s="61">
        <f t="shared" si="12"/>
        <v>0</v>
      </c>
      <c r="L77" s="61">
        <f t="shared" si="13"/>
        <v>0</v>
      </c>
      <c r="M77" s="100"/>
      <c r="N77" s="62">
        <f t="shared" si="14"/>
        <v>0</v>
      </c>
      <c r="O77" s="89">
        <f t="shared" si="11"/>
        <v>0</v>
      </c>
      <c r="P77" s="34"/>
    </row>
    <row r="78" spans="1:16" ht="15.75" hidden="1" thickBot="1" x14ac:dyDescent="0.3">
      <c r="A78" s="64"/>
      <c r="B78" s="43"/>
      <c r="C78" s="35"/>
      <c r="D78" s="31">
        <f t="shared" si="0"/>
        <v>0</v>
      </c>
      <c r="E78" s="31">
        <f t="shared" si="1"/>
        <v>0</v>
      </c>
      <c r="F78" s="36" t="str">
        <f t="shared" si="2"/>
        <v>no validada</v>
      </c>
      <c r="G78" s="65"/>
      <c r="H78" s="33"/>
      <c r="I78" s="66">
        <f t="shared" si="3"/>
        <v>0</v>
      </c>
      <c r="J78" s="61">
        <f t="shared" si="4"/>
        <v>0</v>
      </c>
      <c r="K78" s="61">
        <f t="shared" ref="K78:K102" si="15">+$K$16*H78</f>
        <v>0</v>
      </c>
      <c r="L78" s="61">
        <f t="shared" ref="L78:L102" si="16">+$L$16*H78</f>
        <v>0</v>
      </c>
      <c r="M78" s="100"/>
      <c r="N78" s="62">
        <f t="shared" ref="N78:N102" si="17">+G78*$N$16</f>
        <v>0</v>
      </c>
      <c r="O78" s="89">
        <f t="shared" si="11"/>
        <v>0</v>
      </c>
      <c r="P78" s="34"/>
    </row>
    <row r="79" spans="1:16" ht="15.75" hidden="1" thickBot="1" x14ac:dyDescent="0.3">
      <c r="A79" s="64"/>
      <c r="B79" s="43"/>
      <c r="C79" s="35"/>
      <c r="D79" s="31">
        <f t="shared" ref="D79:D102" si="18">IF(C79&lt;=0,A79,0)</f>
        <v>0</v>
      </c>
      <c r="E79" s="31">
        <f t="shared" ref="E79:E102" si="19">IF(B79&gt;=$D$9,D79,0)</f>
        <v>0</v>
      </c>
      <c r="F79" s="36" t="str">
        <f t="shared" ref="F79:F102" si="20">IF(B79&lt;$H$4,E79,"no validada")</f>
        <v>no validada</v>
      </c>
      <c r="G79" s="65"/>
      <c r="H79" s="33"/>
      <c r="I79" s="66">
        <f t="shared" ref="I79:I102" si="21">IF(H79&gt;$H$6,$H$6,H79)</f>
        <v>0</v>
      </c>
      <c r="J79" s="61">
        <f t="shared" si="4"/>
        <v>0</v>
      </c>
      <c r="K79" s="61">
        <f t="shared" si="15"/>
        <v>0</v>
      </c>
      <c r="L79" s="61">
        <f t="shared" si="16"/>
        <v>0</v>
      </c>
      <c r="M79" s="100"/>
      <c r="N79" s="62">
        <f t="shared" si="17"/>
        <v>0</v>
      </c>
      <c r="O79" s="89">
        <f t="shared" si="11"/>
        <v>0</v>
      </c>
      <c r="P79" s="34"/>
    </row>
    <row r="80" spans="1:16" ht="15.75" hidden="1" thickBot="1" x14ac:dyDescent="0.3">
      <c r="A80" s="64"/>
      <c r="B80" s="43"/>
      <c r="C80" s="35"/>
      <c r="D80" s="31">
        <f t="shared" si="18"/>
        <v>0</v>
      </c>
      <c r="E80" s="31">
        <f t="shared" si="19"/>
        <v>0</v>
      </c>
      <c r="F80" s="36" t="str">
        <f t="shared" si="20"/>
        <v>no validada</v>
      </c>
      <c r="G80" s="65"/>
      <c r="H80" s="33"/>
      <c r="I80" s="66">
        <f t="shared" si="21"/>
        <v>0</v>
      </c>
      <c r="J80" s="61">
        <f t="shared" si="4"/>
        <v>0</v>
      </c>
      <c r="K80" s="61">
        <f t="shared" si="15"/>
        <v>0</v>
      </c>
      <c r="L80" s="61">
        <f t="shared" si="16"/>
        <v>0</v>
      </c>
      <c r="M80" s="100"/>
      <c r="N80" s="62">
        <f t="shared" si="17"/>
        <v>0</v>
      </c>
      <c r="O80" s="89">
        <f t="shared" si="11"/>
        <v>0</v>
      </c>
      <c r="P80" s="34"/>
    </row>
    <row r="81" spans="1:16" ht="15.75" hidden="1" thickBot="1" x14ac:dyDescent="0.3">
      <c r="A81" s="64"/>
      <c r="B81" s="43"/>
      <c r="C81" s="35"/>
      <c r="D81" s="31">
        <f t="shared" si="18"/>
        <v>0</v>
      </c>
      <c r="E81" s="31">
        <f t="shared" si="19"/>
        <v>0</v>
      </c>
      <c r="F81" s="36" t="str">
        <f t="shared" si="20"/>
        <v>no validada</v>
      </c>
      <c r="G81" s="65"/>
      <c r="H81" s="33"/>
      <c r="I81" s="66">
        <f t="shared" si="21"/>
        <v>0</v>
      </c>
      <c r="J81" s="61">
        <f t="shared" si="4"/>
        <v>0</v>
      </c>
      <c r="K81" s="61">
        <f t="shared" si="15"/>
        <v>0</v>
      </c>
      <c r="L81" s="61">
        <f t="shared" si="16"/>
        <v>0</v>
      </c>
      <c r="M81" s="100"/>
      <c r="N81" s="62">
        <f t="shared" si="17"/>
        <v>0</v>
      </c>
      <c r="O81" s="89">
        <f t="shared" si="11"/>
        <v>0</v>
      </c>
      <c r="P81" s="34"/>
    </row>
    <row r="82" spans="1:16" ht="15.75" hidden="1" thickBot="1" x14ac:dyDescent="0.3">
      <c r="A82" s="64"/>
      <c r="B82" s="43"/>
      <c r="C82" s="35"/>
      <c r="D82" s="31">
        <f t="shared" si="18"/>
        <v>0</v>
      </c>
      <c r="E82" s="31">
        <f t="shared" si="19"/>
        <v>0</v>
      </c>
      <c r="F82" s="36" t="str">
        <f t="shared" si="20"/>
        <v>no validada</v>
      </c>
      <c r="G82" s="65"/>
      <c r="H82" s="33"/>
      <c r="I82" s="66">
        <f t="shared" si="21"/>
        <v>0</v>
      </c>
      <c r="J82" s="61">
        <f t="shared" si="4"/>
        <v>0</v>
      </c>
      <c r="K82" s="61">
        <f t="shared" si="15"/>
        <v>0</v>
      </c>
      <c r="L82" s="61">
        <f t="shared" si="16"/>
        <v>0</v>
      </c>
      <c r="M82" s="100"/>
      <c r="N82" s="62">
        <f t="shared" si="17"/>
        <v>0</v>
      </c>
      <c r="O82" s="89">
        <f t="shared" si="11"/>
        <v>0</v>
      </c>
      <c r="P82" s="34"/>
    </row>
    <row r="83" spans="1:16" ht="15.75" hidden="1" thickBot="1" x14ac:dyDescent="0.3">
      <c r="A83" s="64"/>
      <c r="B83" s="43"/>
      <c r="C83" s="35"/>
      <c r="D83" s="31">
        <f t="shared" si="18"/>
        <v>0</v>
      </c>
      <c r="E83" s="31">
        <f t="shared" si="19"/>
        <v>0</v>
      </c>
      <c r="F83" s="36" t="str">
        <f t="shared" si="20"/>
        <v>no validada</v>
      </c>
      <c r="G83" s="65"/>
      <c r="H83" s="33"/>
      <c r="I83" s="66">
        <f t="shared" si="21"/>
        <v>0</v>
      </c>
      <c r="J83" s="61">
        <f t="shared" si="4"/>
        <v>0</v>
      </c>
      <c r="K83" s="61">
        <f t="shared" si="15"/>
        <v>0</v>
      </c>
      <c r="L83" s="61">
        <f t="shared" si="16"/>
        <v>0</v>
      </c>
      <c r="M83" s="100"/>
      <c r="N83" s="62">
        <f t="shared" si="17"/>
        <v>0</v>
      </c>
      <c r="O83" s="89">
        <f t="shared" si="11"/>
        <v>0</v>
      </c>
      <c r="P83" s="34"/>
    </row>
    <row r="84" spans="1:16" ht="15.75" hidden="1" thickBot="1" x14ac:dyDescent="0.3">
      <c r="A84" s="64"/>
      <c r="B84" s="43"/>
      <c r="C84" s="35"/>
      <c r="D84" s="31">
        <f t="shared" si="18"/>
        <v>0</v>
      </c>
      <c r="E84" s="31">
        <f t="shared" si="19"/>
        <v>0</v>
      </c>
      <c r="F84" s="36" t="str">
        <f t="shared" si="20"/>
        <v>no validada</v>
      </c>
      <c r="G84" s="65"/>
      <c r="H84" s="33"/>
      <c r="I84" s="66">
        <f t="shared" si="21"/>
        <v>0</v>
      </c>
      <c r="J84" s="61">
        <f t="shared" si="4"/>
        <v>0</v>
      </c>
      <c r="K84" s="61">
        <f t="shared" si="15"/>
        <v>0</v>
      </c>
      <c r="L84" s="61">
        <f t="shared" si="16"/>
        <v>0</v>
      </c>
      <c r="M84" s="100"/>
      <c r="N84" s="62">
        <f t="shared" si="17"/>
        <v>0</v>
      </c>
      <c r="O84" s="89">
        <f t="shared" si="11"/>
        <v>0</v>
      </c>
      <c r="P84" s="34"/>
    </row>
    <row r="85" spans="1:16" ht="15.75" hidden="1" thickBot="1" x14ac:dyDescent="0.3">
      <c r="A85" s="64"/>
      <c r="B85" s="43"/>
      <c r="C85" s="35"/>
      <c r="D85" s="31">
        <f t="shared" si="18"/>
        <v>0</v>
      </c>
      <c r="E85" s="31">
        <f t="shared" si="19"/>
        <v>0</v>
      </c>
      <c r="F85" s="36" t="str">
        <f t="shared" si="20"/>
        <v>no validada</v>
      </c>
      <c r="G85" s="65"/>
      <c r="H85" s="33"/>
      <c r="I85" s="66">
        <f t="shared" si="21"/>
        <v>0</v>
      </c>
      <c r="J85" s="61">
        <f t="shared" si="4"/>
        <v>0</v>
      </c>
      <c r="K85" s="61">
        <f t="shared" si="15"/>
        <v>0</v>
      </c>
      <c r="L85" s="61">
        <f t="shared" si="16"/>
        <v>0</v>
      </c>
      <c r="M85" s="100"/>
      <c r="N85" s="62">
        <f t="shared" si="17"/>
        <v>0</v>
      </c>
      <c r="O85" s="89">
        <f t="shared" si="11"/>
        <v>0</v>
      </c>
      <c r="P85" s="34"/>
    </row>
    <row r="86" spans="1:16" ht="15.75" hidden="1" thickBot="1" x14ac:dyDescent="0.3">
      <c r="A86" s="64"/>
      <c r="B86" s="43"/>
      <c r="C86" s="35"/>
      <c r="D86" s="31">
        <f t="shared" si="18"/>
        <v>0</v>
      </c>
      <c r="E86" s="31">
        <f t="shared" si="19"/>
        <v>0</v>
      </c>
      <c r="F86" s="36" t="str">
        <f t="shared" si="20"/>
        <v>no validada</v>
      </c>
      <c r="G86" s="65"/>
      <c r="H86" s="33"/>
      <c r="I86" s="66">
        <f t="shared" si="21"/>
        <v>0</v>
      </c>
      <c r="J86" s="61">
        <f t="shared" si="4"/>
        <v>0</v>
      </c>
      <c r="K86" s="61">
        <f t="shared" si="15"/>
        <v>0</v>
      </c>
      <c r="L86" s="61">
        <f t="shared" si="16"/>
        <v>0</v>
      </c>
      <c r="M86" s="100"/>
      <c r="N86" s="62">
        <f t="shared" si="17"/>
        <v>0</v>
      </c>
      <c r="O86" s="89">
        <f t="shared" si="11"/>
        <v>0</v>
      </c>
      <c r="P86" s="34"/>
    </row>
    <row r="87" spans="1:16" ht="15.75" hidden="1" thickBot="1" x14ac:dyDescent="0.3">
      <c r="A87" s="64"/>
      <c r="B87" s="43"/>
      <c r="C87" s="35"/>
      <c r="D87" s="31">
        <f t="shared" si="18"/>
        <v>0</v>
      </c>
      <c r="E87" s="31">
        <f t="shared" si="19"/>
        <v>0</v>
      </c>
      <c r="F87" s="36" t="str">
        <f t="shared" si="20"/>
        <v>no validada</v>
      </c>
      <c r="G87" s="65"/>
      <c r="H87" s="33"/>
      <c r="I87" s="66">
        <f t="shared" si="21"/>
        <v>0</v>
      </c>
      <c r="J87" s="61">
        <f t="shared" si="4"/>
        <v>0</v>
      </c>
      <c r="K87" s="61">
        <f t="shared" si="15"/>
        <v>0</v>
      </c>
      <c r="L87" s="61">
        <f t="shared" si="16"/>
        <v>0</v>
      </c>
      <c r="M87" s="100"/>
      <c r="N87" s="62">
        <f t="shared" si="17"/>
        <v>0</v>
      </c>
      <c r="O87" s="89">
        <f t="shared" si="11"/>
        <v>0</v>
      </c>
      <c r="P87" s="34"/>
    </row>
    <row r="88" spans="1:16" ht="15.75" hidden="1" thickBot="1" x14ac:dyDescent="0.3">
      <c r="A88" s="64"/>
      <c r="B88" s="43"/>
      <c r="C88" s="35"/>
      <c r="D88" s="31">
        <f t="shared" si="18"/>
        <v>0</v>
      </c>
      <c r="E88" s="31">
        <f t="shared" si="19"/>
        <v>0</v>
      </c>
      <c r="F88" s="36" t="str">
        <f t="shared" si="20"/>
        <v>no validada</v>
      </c>
      <c r="G88" s="65"/>
      <c r="H88" s="33"/>
      <c r="I88" s="66">
        <f t="shared" si="21"/>
        <v>0</v>
      </c>
      <c r="J88" s="61">
        <f t="shared" si="4"/>
        <v>0</v>
      </c>
      <c r="K88" s="61">
        <f t="shared" si="15"/>
        <v>0</v>
      </c>
      <c r="L88" s="61">
        <f t="shared" si="16"/>
        <v>0</v>
      </c>
      <c r="M88" s="100"/>
      <c r="N88" s="62">
        <f t="shared" si="17"/>
        <v>0</v>
      </c>
      <c r="O88" s="89">
        <f t="shared" si="11"/>
        <v>0</v>
      </c>
      <c r="P88" s="34"/>
    </row>
    <row r="89" spans="1:16" ht="15.75" hidden="1" thickBot="1" x14ac:dyDescent="0.3">
      <c r="A89" s="64"/>
      <c r="B89" s="43"/>
      <c r="C89" s="35"/>
      <c r="D89" s="31">
        <f t="shared" si="18"/>
        <v>0</v>
      </c>
      <c r="E89" s="31">
        <f t="shared" si="19"/>
        <v>0</v>
      </c>
      <c r="F89" s="36" t="str">
        <f t="shared" si="20"/>
        <v>no validada</v>
      </c>
      <c r="G89" s="65"/>
      <c r="H89" s="33"/>
      <c r="I89" s="66">
        <f t="shared" si="21"/>
        <v>0</v>
      </c>
      <c r="J89" s="61">
        <f t="shared" si="4"/>
        <v>0</v>
      </c>
      <c r="K89" s="61">
        <f t="shared" si="15"/>
        <v>0</v>
      </c>
      <c r="L89" s="61">
        <f t="shared" si="16"/>
        <v>0</v>
      </c>
      <c r="M89" s="100"/>
      <c r="N89" s="62">
        <f t="shared" si="17"/>
        <v>0</v>
      </c>
      <c r="O89" s="89">
        <f t="shared" si="11"/>
        <v>0</v>
      </c>
      <c r="P89" s="34"/>
    </row>
    <row r="90" spans="1:16" ht="15.75" hidden="1" thickBot="1" x14ac:dyDescent="0.3">
      <c r="A90" s="64"/>
      <c r="B90" s="43"/>
      <c r="C90" s="35"/>
      <c r="D90" s="31">
        <f t="shared" si="18"/>
        <v>0</v>
      </c>
      <c r="E90" s="31">
        <f t="shared" si="19"/>
        <v>0</v>
      </c>
      <c r="F90" s="36" t="str">
        <f t="shared" si="20"/>
        <v>no validada</v>
      </c>
      <c r="G90" s="65"/>
      <c r="H90" s="33"/>
      <c r="I90" s="66">
        <f t="shared" si="21"/>
        <v>0</v>
      </c>
      <c r="J90" s="61">
        <f t="shared" si="4"/>
        <v>0</v>
      </c>
      <c r="K90" s="61">
        <f t="shared" si="15"/>
        <v>0</v>
      </c>
      <c r="L90" s="61">
        <f t="shared" si="16"/>
        <v>0</v>
      </c>
      <c r="M90" s="100"/>
      <c r="N90" s="62">
        <f t="shared" si="17"/>
        <v>0</v>
      </c>
      <c r="O90" s="89">
        <f t="shared" si="11"/>
        <v>0</v>
      </c>
      <c r="P90" s="34"/>
    </row>
    <row r="91" spans="1:16" ht="15.75" hidden="1" thickBot="1" x14ac:dyDescent="0.3">
      <c r="A91" s="64"/>
      <c r="B91" s="43"/>
      <c r="C91" s="35"/>
      <c r="D91" s="31">
        <f t="shared" si="18"/>
        <v>0</v>
      </c>
      <c r="E91" s="31">
        <f t="shared" si="19"/>
        <v>0</v>
      </c>
      <c r="F91" s="36" t="str">
        <f t="shared" si="20"/>
        <v>no validada</v>
      </c>
      <c r="G91" s="65"/>
      <c r="H91" s="33"/>
      <c r="I91" s="66">
        <f t="shared" si="21"/>
        <v>0</v>
      </c>
      <c r="J91" s="61">
        <f t="shared" si="4"/>
        <v>0</v>
      </c>
      <c r="K91" s="61">
        <f t="shared" si="15"/>
        <v>0</v>
      </c>
      <c r="L91" s="61">
        <f t="shared" si="16"/>
        <v>0</v>
      </c>
      <c r="M91" s="100"/>
      <c r="N91" s="62">
        <f t="shared" si="17"/>
        <v>0</v>
      </c>
      <c r="O91" s="89">
        <f t="shared" si="11"/>
        <v>0</v>
      </c>
      <c r="P91" s="34"/>
    </row>
    <row r="92" spans="1:16" ht="15.75" hidden="1" thickBot="1" x14ac:dyDescent="0.3">
      <c r="A92" s="64"/>
      <c r="B92" s="43"/>
      <c r="C92" s="35"/>
      <c r="D92" s="31">
        <f t="shared" si="18"/>
        <v>0</v>
      </c>
      <c r="E92" s="31">
        <f t="shared" si="19"/>
        <v>0</v>
      </c>
      <c r="F92" s="36" t="str">
        <f t="shared" si="20"/>
        <v>no validada</v>
      </c>
      <c r="G92" s="65"/>
      <c r="H92" s="33"/>
      <c r="I92" s="66">
        <f t="shared" si="21"/>
        <v>0</v>
      </c>
      <c r="J92" s="61">
        <f t="shared" si="4"/>
        <v>0</v>
      </c>
      <c r="K92" s="61">
        <f t="shared" si="15"/>
        <v>0</v>
      </c>
      <c r="L92" s="61">
        <f t="shared" si="16"/>
        <v>0</v>
      </c>
      <c r="M92" s="100"/>
      <c r="N92" s="62">
        <f t="shared" si="17"/>
        <v>0</v>
      </c>
      <c r="O92" s="89">
        <f t="shared" si="11"/>
        <v>0</v>
      </c>
      <c r="P92" s="34"/>
    </row>
    <row r="93" spans="1:16" ht="15.75" hidden="1" thickBot="1" x14ac:dyDescent="0.3">
      <c r="A93" s="64"/>
      <c r="B93" s="43"/>
      <c r="C93" s="35"/>
      <c r="D93" s="31">
        <f t="shared" si="18"/>
        <v>0</v>
      </c>
      <c r="E93" s="31">
        <f t="shared" si="19"/>
        <v>0</v>
      </c>
      <c r="F93" s="36" t="str">
        <f t="shared" si="20"/>
        <v>no validada</v>
      </c>
      <c r="G93" s="65"/>
      <c r="H93" s="33"/>
      <c r="I93" s="66">
        <f t="shared" si="21"/>
        <v>0</v>
      </c>
      <c r="J93" s="61">
        <f t="shared" si="4"/>
        <v>0</v>
      </c>
      <c r="K93" s="61">
        <f t="shared" si="15"/>
        <v>0</v>
      </c>
      <c r="L93" s="61">
        <f t="shared" si="16"/>
        <v>0</v>
      </c>
      <c r="M93" s="100"/>
      <c r="N93" s="62">
        <f t="shared" si="17"/>
        <v>0</v>
      </c>
      <c r="O93" s="89">
        <f t="shared" si="11"/>
        <v>0</v>
      </c>
      <c r="P93" s="34"/>
    </row>
    <row r="94" spans="1:16" ht="15.75" hidden="1" thickBot="1" x14ac:dyDescent="0.3">
      <c r="A94" s="64"/>
      <c r="B94" s="43"/>
      <c r="C94" s="35"/>
      <c r="D94" s="31">
        <f t="shared" si="18"/>
        <v>0</v>
      </c>
      <c r="E94" s="31">
        <f t="shared" si="19"/>
        <v>0</v>
      </c>
      <c r="F94" s="36" t="str">
        <f t="shared" si="20"/>
        <v>no validada</v>
      </c>
      <c r="G94" s="65"/>
      <c r="H94" s="33"/>
      <c r="I94" s="66">
        <f t="shared" si="21"/>
        <v>0</v>
      </c>
      <c r="J94" s="61">
        <f t="shared" si="4"/>
        <v>0</v>
      </c>
      <c r="K94" s="61">
        <f t="shared" si="15"/>
        <v>0</v>
      </c>
      <c r="L94" s="61">
        <f t="shared" si="16"/>
        <v>0</v>
      </c>
      <c r="M94" s="100"/>
      <c r="N94" s="62">
        <f t="shared" si="17"/>
        <v>0</v>
      </c>
      <c r="O94" s="89">
        <f t="shared" si="11"/>
        <v>0</v>
      </c>
      <c r="P94" s="34"/>
    </row>
    <row r="95" spans="1:16" ht="15.75" hidden="1" thickBot="1" x14ac:dyDescent="0.3">
      <c r="A95" s="64"/>
      <c r="B95" s="43"/>
      <c r="C95" s="35"/>
      <c r="D95" s="31">
        <f t="shared" si="18"/>
        <v>0</v>
      </c>
      <c r="E95" s="31">
        <f t="shared" si="19"/>
        <v>0</v>
      </c>
      <c r="F95" s="36" t="str">
        <f t="shared" si="20"/>
        <v>no validada</v>
      </c>
      <c r="G95" s="65"/>
      <c r="H95" s="33"/>
      <c r="I95" s="66">
        <f t="shared" si="21"/>
        <v>0</v>
      </c>
      <c r="J95" s="61">
        <f t="shared" si="4"/>
        <v>0</v>
      </c>
      <c r="K95" s="61">
        <f t="shared" si="15"/>
        <v>0</v>
      </c>
      <c r="L95" s="61">
        <f t="shared" si="16"/>
        <v>0</v>
      </c>
      <c r="M95" s="100"/>
      <c r="N95" s="62">
        <f t="shared" si="17"/>
        <v>0</v>
      </c>
      <c r="O95" s="89">
        <f t="shared" si="11"/>
        <v>0</v>
      </c>
      <c r="P95" s="34"/>
    </row>
    <row r="96" spans="1:16" ht="15.75" hidden="1" thickBot="1" x14ac:dyDescent="0.3">
      <c r="A96" s="64"/>
      <c r="B96" s="43"/>
      <c r="C96" s="35"/>
      <c r="D96" s="31">
        <f t="shared" si="18"/>
        <v>0</v>
      </c>
      <c r="E96" s="31">
        <f t="shared" si="19"/>
        <v>0</v>
      </c>
      <c r="F96" s="36" t="str">
        <f t="shared" si="20"/>
        <v>no validada</v>
      </c>
      <c r="G96" s="65"/>
      <c r="H96" s="33"/>
      <c r="I96" s="66">
        <f t="shared" si="21"/>
        <v>0</v>
      </c>
      <c r="J96" s="61">
        <f t="shared" si="4"/>
        <v>0</v>
      </c>
      <c r="K96" s="61">
        <f t="shared" si="15"/>
        <v>0</v>
      </c>
      <c r="L96" s="61">
        <f t="shared" si="16"/>
        <v>0</v>
      </c>
      <c r="M96" s="100"/>
      <c r="N96" s="62">
        <f t="shared" si="17"/>
        <v>0</v>
      </c>
      <c r="O96" s="89">
        <f t="shared" si="11"/>
        <v>0</v>
      </c>
      <c r="P96" s="34"/>
    </row>
    <row r="97" spans="1:18" ht="15.75" hidden="1" thickBot="1" x14ac:dyDescent="0.3">
      <c r="A97" s="64"/>
      <c r="B97" s="43"/>
      <c r="C97" s="35"/>
      <c r="D97" s="31">
        <f t="shared" si="18"/>
        <v>0</v>
      </c>
      <c r="E97" s="31">
        <f t="shared" si="19"/>
        <v>0</v>
      </c>
      <c r="F97" s="36" t="str">
        <f t="shared" si="20"/>
        <v>no validada</v>
      </c>
      <c r="G97" s="65"/>
      <c r="H97" s="33"/>
      <c r="I97" s="66">
        <f t="shared" si="21"/>
        <v>0</v>
      </c>
      <c r="J97" s="61">
        <f t="shared" si="4"/>
        <v>0</v>
      </c>
      <c r="K97" s="61">
        <f t="shared" si="15"/>
        <v>0</v>
      </c>
      <c r="L97" s="61">
        <f t="shared" si="16"/>
        <v>0</v>
      </c>
      <c r="M97" s="100"/>
      <c r="N97" s="62">
        <f t="shared" si="17"/>
        <v>0</v>
      </c>
      <c r="O97" s="89">
        <f t="shared" si="11"/>
        <v>0</v>
      </c>
      <c r="P97" s="34"/>
    </row>
    <row r="98" spans="1:18" ht="15.75" hidden="1" thickBot="1" x14ac:dyDescent="0.3">
      <c r="A98" s="64"/>
      <c r="B98" s="43"/>
      <c r="C98" s="35"/>
      <c r="D98" s="31">
        <f t="shared" si="18"/>
        <v>0</v>
      </c>
      <c r="E98" s="31">
        <f t="shared" si="19"/>
        <v>0</v>
      </c>
      <c r="F98" s="36" t="str">
        <f t="shared" si="20"/>
        <v>no validada</v>
      </c>
      <c r="G98" s="65"/>
      <c r="H98" s="33"/>
      <c r="I98" s="66">
        <f t="shared" si="21"/>
        <v>0</v>
      </c>
      <c r="J98" s="61">
        <f t="shared" si="4"/>
        <v>0</v>
      </c>
      <c r="K98" s="61">
        <f t="shared" si="15"/>
        <v>0</v>
      </c>
      <c r="L98" s="61">
        <f t="shared" si="16"/>
        <v>0</v>
      </c>
      <c r="M98" s="100"/>
      <c r="N98" s="62">
        <f t="shared" si="17"/>
        <v>0</v>
      </c>
      <c r="O98" s="89">
        <f t="shared" si="11"/>
        <v>0</v>
      </c>
      <c r="P98" s="34"/>
    </row>
    <row r="99" spans="1:18" ht="14.25" hidden="1" customHeight="1" thickBot="1" x14ac:dyDescent="0.3">
      <c r="A99" s="64"/>
      <c r="B99" s="43"/>
      <c r="C99" s="35"/>
      <c r="D99" s="31">
        <f t="shared" si="18"/>
        <v>0</v>
      </c>
      <c r="E99" s="31">
        <f t="shared" si="19"/>
        <v>0</v>
      </c>
      <c r="F99" s="36" t="str">
        <f t="shared" si="20"/>
        <v>no validada</v>
      </c>
      <c r="G99" s="65"/>
      <c r="H99" s="33"/>
      <c r="I99" s="66">
        <f t="shared" si="21"/>
        <v>0</v>
      </c>
      <c r="J99" s="61">
        <f t="shared" si="4"/>
        <v>0</v>
      </c>
      <c r="K99" s="61">
        <f t="shared" si="15"/>
        <v>0</v>
      </c>
      <c r="L99" s="61">
        <f t="shared" si="16"/>
        <v>0</v>
      </c>
      <c r="M99" s="100"/>
      <c r="N99" s="62">
        <f t="shared" si="17"/>
        <v>0</v>
      </c>
      <c r="O99" s="89">
        <f t="shared" si="11"/>
        <v>0</v>
      </c>
      <c r="P99" s="34"/>
    </row>
    <row r="100" spans="1:18" ht="15.75" hidden="1" thickBot="1" x14ac:dyDescent="0.3">
      <c r="A100" s="64"/>
      <c r="B100" s="43"/>
      <c r="C100" s="35"/>
      <c r="D100" s="31">
        <f t="shared" si="18"/>
        <v>0</v>
      </c>
      <c r="E100" s="31">
        <f t="shared" si="19"/>
        <v>0</v>
      </c>
      <c r="F100" s="36" t="str">
        <f t="shared" si="20"/>
        <v>no validada</v>
      </c>
      <c r="G100" s="65"/>
      <c r="H100" s="33"/>
      <c r="I100" s="66">
        <f t="shared" si="21"/>
        <v>0</v>
      </c>
      <c r="J100" s="61">
        <f t="shared" si="4"/>
        <v>0</v>
      </c>
      <c r="K100" s="61">
        <f t="shared" si="15"/>
        <v>0</v>
      </c>
      <c r="L100" s="61">
        <f t="shared" si="16"/>
        <v>0</v>
      </c>
      <c r="M100" s="100"/>
      <c r="N100" s="62">
        <f t="shared" si="17"/>
        <v>0</v>
      </c>
      <c r="O100" s="89">
        <f t="shared" ref="O100:O102" si="22">+J100+K100+L100+N100</f>
        <v>0</v>
      </c>
      <c r="P100" s="34"/>
    </row>
    <row r="101" spans="1:18" ht="15.75" hidden="1" thickBot="1" x14ac:dyDescent="0.3">
      <c r="A101" s="64"/>
      <c r="B101" s="43"/>
      <c r="C101" s="35"/>
      <c r="D101" s="31">
        <f t="shared" si="18"/>
        <v>0</v>
      </c>
      <c r="E101" s="31">
        <f t="shared" si="19"/>
        <v>0</v>
      </c>
      <c r="F101" s="36" t="str">
        <f t="shared" si="20"/>
        <v>no validada</v>
      </c>
      <c r="G101" s="65"/>
      <c r="H101" s="33"/>
      <c r="I101" s="66">
        <f t="shared" si="21"/>
        <v>0</v>
      </c>
      <c r="J101" s="61">
        <f t="shared" si="4"/>
        <v>0</v>
      </c>
      <c r="K101" s="61">
        <f t="shared" si="15"/>
        <v>0</v>
      </c>
      <c r="L101" s="61">
        <f t="shared" si="16"/>
        <v>0</v>
      </c>
      <c r="M101" s="100"/>
      <c r="N101" s="62">
        <f t="shared" si="17"/>
        <v>0</v>
      </c>
      <c r="O101" s="89">
        <f t="shared" si="22"/>
        <v>0</v>
      </c>
      <c r="P101" s="34"/>
    </row>
    <row r="102" spans="1:18" ht="15.75" hidden="1" thickBot="1" x14ac:dyDescent="0.3">
      <c r="A102" s="64"/>
      <c r="B102" s="43"/>
      <c r="C102" s="35"/>
      <c r="D102" s="31">
        <f t="shared" si="18"/>
        <v>0</v>
      </c>
      <c r="E102" s="31">
        <f t="shared" si="19"/>
        <v>0</v>
      </c>
      <c r="F102" s="36" t="str">
        <f t="shared" si="20"/>
        <v>no validada</v>
      </c>
      <c r="G102" s="65"/>
      <c r="H102" s="33"/>
      <c r="I102" s="66">
        <f t="shared" si="21"/>
        <v>0</v>
      </c>
      <c r="J102" s="61">
        <f t="shared" si="4"/>
        <v>0</v>
      </c>
      <c r="K102" s="61">
        <f t="shared" si="15"/>
        <v>0</v>
      </c>
      <c r="L102" s="61">
        <f t="shared" si="16"/>
        <v>0</v>
      </c>
      <c r="M102" s="100"/>
      <c r="N102" s="62">
        <f t="shared" si="17"/>
        <v>0</v>
      </c>
      <c r="O102" s="91">
        <f t="shared" si="22"/>
        <v>0</v>
      </c>
      <c r="P102" s="34"/>
    </row>
    <row r="103" spans="1:18" ht="15.75" thickBot="1" x14ac:dyDescent="0.3">
      <c r="A103" s="21"/>
      <c r="B103" s="1"/>
      <c r="C103" s="7"/>
      <c r="D103" s="8"/>
      <c r="E103" s="9"/>
      <c r="F103" s="1"/>
      <c r="G103" s="1"/>
      <c r="H103" s="63"/>
      <c r="I103" s="60"/>
      <c r="J103" s="60"/>
      <c r="K103" s="60"/>
      <c r="L103" s="60"/>
      <c r="M103" s="60"/>
      <c r="N103" s="68" t="s">
        <v>111</v>
      </c>
      <c r="O103" s="11">
        <f>SUM(O17:O102)</f>
        <v>0</v>
      </c>
      <c r="P103" s="54" t="s">
        <v>120</v>
      </c>
      <c r="Q103" s="12"/>
      <c r="R103" s="13"/>
    </row>
    <row r="104" spans="1:18" ht="15.75" thickBot="1" x14ac:dyDescent="0.3">
      <c r="A104" s="21"/>
      <c r="B104" s="1"/>
      <c r="C104" s="7"/>
      <c r="D104" s="8"/>
      <c r="E104" s="9"/>
      <c r="F104" s="1"/>
      <c r="G104" s="1"/>
      <c r="H104" s="1"/>
      <c r="I104" s="1"/>
      <c r="J104" s="1"/>
      <c r="K104" s="1"/>
      <c r="L104" s="1"/>
      <c r="M104" s="1"/>
      <c r="N104" s="1"/>
      <c r="O104" s="11"/>
      <c r="P104" s="41" t="s">
        <v>121</v>
      </c>
      <c r="Q104" s="14"/>
      <c r="R104" s="14"/>
    </row>
    <row r="105" spans="1:18" ht="15.75" thickBot="1" x14ac:dyDescent="0.3">
      <c r="A105" s="21"/>
      <c r="B105" s="1"/>
      <c r="C105" s="7"/>
      <c r="D105" s="8"/>
      <c r="E105" s="9"/>
      <c r="F105" s="1"/>
      <c r="G105" s="1"/>
      <c r="H105" s="1"/>
      <c r="I105" s="1"/>
      <c r="J105" s="1"/>
      <c r="K105" s="1"/>
      <c r="L105" s="1"/>
      <c r="M105" s="1"/>
      <c r="N105" s="1"/>
      <c r="O105" s="15">
        <f>+O103-O104</f>
        <v>0</v>
      </c>
      <c r="P105" s="16" t="s">
        <v>110</v>
      </c>
      <c r="Q105" s="1"/>
      <c r="R105" s="1"/>
    </row>
    <row r="106" spans="1:18" x14ac:dyDescent="0.25">
      <c r="A106" s="21"/>
      <c r="B106" s="1"/>
      <c r="C106" s="7"/>
      <c r="D106" s="9"/>
      <c r="E106" s="7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15.75" thickBot="1" x14ac:dyDescent="0.3">
      <c r="A107" s="23"/>
      <c r="B107" s="16"/>
      <c r="C107" s="24"/>
      <c r="D107" s="25"/>
      <c r="E107" s="24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</row>
    <row r="109" spans="1:18" x14ac:dyDescent="0.25">
      <c r="D109"/>
      <c r="O109" s="86"/>
    </row>
  </sheetData>
  <mergeCells count="6">
    <mergeCell ref="C4:E4"/>
    <mergeCell ref="B5:E5"/>
    <mergeCell ref="A13:B13"/>
    <mergeCell ref="C13:D13"/>
    <mergeCell ref="A10:B10"/>
    <mergeCell ref="A11:B11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codigo de lista</vt:lpstr>
      <vt:lpstr>Ind. y Comercio</vt:lpstr>
      <vt:lpstr>'Ind. y Comercio'!Títulos_a_imprimir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Fabiana Kiedanski</dc:creator>
  <cp:lastModifiedBy>Fabiana Kiedanski</cp:lastModifiedBy>
  <cp:lastPrinted>2023-12-15T13:01:36Z</cp:lastPrinted>
  <dcterms:created xsi:type="dcterms:W3CDTF">2017-07-13T18:05:22Z</dcterms:created>
  <dcterms:modified xsi:type="dcterms:W3CDTF">2026-07-02T18:35:53Z</dcterms:modified>
</cp:coreProperties>
</file>